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חוברת_עבודה_זו"/>
  <mc:AlternateContent>
    <mc:Choice Requires="x15">
      <x15ac:absPath xmlns:x15ac="http://schemas.microsoft.com/office/spreadsheetml/2010/11/ac" url="U:\Documents\תרגומים\קבצי תרגום\"/>
    </mc:Choice>
  </mc:AlternateContent>
  <bookViews>
    <workbookView xWindow="0" yWindow="0" windowWidth="25830" windowHeight="11250" firstSheet="4" activeTab="5"/>
  </bookViews>
  <sheets>
    <sheet sheetId="19" state="hidden" r:id="rId1" name="קטגוריות"/>
    <sheet sheetId="18" r:id="rId2" name="تعليمات إرشادية"/>
    <sheet sheetId="1" r:id="rId3" name="تحليل المدخولات والمصروفات"/>
    <sheet sheetId="15" r:id="rId4" name="بناء الميزانية"/>
    <sheet sheetId="16" r:id="rId5" name="تتبّع المصروفات"/>
    <sheet sheetId="17" r:id="rId6" name="إدارة الميزانية"/>
    <sheet sheetId="4" state="hidden" r:id="rId7" name="קטגוריות וקטגוריות משנה"/>
    <sheet sheetId="11" state="hidden" r:id="rId8" name="רכב"/>
    <sheet sheetId="5" state="hidden" r:id="rId9" name="מחשבון חינוך"/>
    <sheet sheetId="6" state="hidden" r:id="rId10" name="מחשבון העשרה"/>
    <sheet sheetId="8" state="hidden" r:id="rId11" name="מזון"/>
    <sheet sheetId="7" state="hidden" r:id="rId12" name="מנויים"/>
    <sheet sheetId="9" state="hidden" r:id="rId13" name="בילויים ואירועים"/>
    <sheet sheetId="10" state="hidden" r:id="rId14" name="בריאות"/>
    <sheet sheetId="12" state="hidden" r:id="rId15" name="ביטוח"/>
    <sheet sheetId="13" state="hidden" r:id="rId16" name="קניות"/>
    <sheet sheetId="14" state="hidden" r:id="rId17" name="אנשי מקצוע"/>
    <sheet sheetId="20" r:id="rId18" name="Sheet1"/>
  </sheets>
  <definedNames>
    <definedName name="אחזקת_רכב">'تحليل المدخولات والمصروفات'!$C$24</definedName>
    <definedName name="אנשי_מקצוע">'אנשי מקצוע'!$A$1</definedName>
    <definedName name="ביטוח">ביטוח!$A$1</definedName>
    <definedName name="ביטוחים">Table10[ביטוחים - לא כולל רכב]</definedName>
    <definedName name="בילויים">Table8[בילויים ואירועים]</definedName>
    <definedName name="בריאות">Table9[בריאות]</definedName>
    <definedName name="הוצאות">Table1[[#All],[הוצאות פיננסיות]]</definedName>
    <definedName name="הוצאותפיננסיות">Table1[הוצאות פיננסיות]</definedName>
    <definedName name="הלוואות">Table11[החזר הלוואות]</definedName>
    <definedName name="חוגים">Table5[חוגים והעשרה]</definedName>
    <definedName name="חודשים">קטגוריות!$E$20:$E$31</definedName>
    <definedName name="חינוך">Table4[חינוך]</definedName>
    <definedName name="טיפוח">Table13[טיפוח]</definedName>
    <definedName name="מגורים">Table3[מגורים ומשק בית]</definedName>
    <definedName name="מזון">Table7[מזון]</definedName>
    <definedName name="מחשבון_חינוך">'מחשבון חינוך'!$A$1</definedName>
    <definedName name="מנויים">Table6[מנויים]</definedName>
    <definedName name="ניתוח_חינוך">'تحليل المدخولات والمصروفات'!$C$44</definedName>
    <definedName name="קטגוריה">Table15[קטגוריה ראשית]</definedName>
    <definedName name="קטגוריות">'إدارة الميزانية'!$A$23:$A$56</definedName>
    <definedName name="קטגוריות_על">קטגוריות!$E$4:$E$17</definedName>
    <definedName name="קניות">Table12[קניות]</definedName>
    <definedName name="רכב">רכב!$A$1</definedName>
    <definedName name="שירותים">Table14[אנשי מקצוע ושירותים]</definedName>
    <definedName name="תחבורה">Table2[רכב/תחבורה ציבורית]</definedName>
  </definedNames>
  <calcPr calcId="162913"/>
  <extLst>
    <ext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23" i="1" l="1"/>
  <c r="G24" i="1"/>
  <c r="G25" i="1"/>
  <c r="G26" i="1"/>
  <c r="G27" i="1"/>
  <c r="G28" i="1"/>
  <c r="G29" i="1"/>
  <c r="G30" i="1"/>
  <c r="G31" i="1"/>
  <c r="G32" i="1"/>
  <c r="G33" i="1"/>
  <c r="G34" i="1"/>
  <c r="G35" i="1"/>
  <c r="G36" i="1"/>
  <c r="G37" i="1"/>
  <c r="G38" i="1"/>
  <c r="G39" i="1"/>
  <c r="G40" i="1"/>
  <c r="G41" i="1"/>
  <c r="G42" i="1"/>
  <c r="G43" i="1"/>
  <c r="G44" i="1"/>
  <c r="G45" i="1"/>
  <c r="G46" i="1"/>
  <c r="G47" i="1"/>
  <c r="G48" i="1"/>
  <c r="G49" i="1"/>
  <c r="G50" i="1"/>
  <c r="G51" i="1"/>
  <c r="G52" i="1"/>
  <c r="G53" i="1"/>
  <c r="G54" i="1"/>
  <c r="G55" i="1" l="1"/>
  <c r="G9" i="1"/>
  <c r="G10" i="1"/>
  <c r="G11" i="1"/>
  <c r="G12" i="1"/>
  <c r="G13" i="1"/>
  <c r="G14" i="1"/>
  <c r="G15" i="1"/>
  <c r="G16" i="1"/>
  <c r="G6" i="1"/>
  <c r="G56" i="1" l="1"/>
  <c r="G7" i="1" l="1"/>
  <c r="G8" i="1"/>
  <c r="N44" i="17" l="1"/>
  <c r="H44" i="17" l="1"/>
  <c r="G56" i="17"/>
  <c r="B56" i="17"/>
  <c r="L56" i="17"/>
  <c r="B29" i="17"/>
  <c r="B23" i="17"/>
  <c r="G10" i="16" l="1"/>
  <c r="G18" i="1"/>
  <c r="G15" i="16" l="1"/>
  <c r="G16" i="16"/>
  <c r="G17" i="16"/>
  <c r="G18" i="16"/>
  <c r="G19" i="16"/>
  <c r="G20" i="16"/>
  <c r="G21" i="16"/>
  <c r="G22" i="16"/>
  <c r="G23" i="16"/>
  <c r="G24" i="16"/>
  <c r="G25" i="16"/>
  <c r="G26" i="16"/>
  <c r="G27" i="16"/>
  <c r="G28" i="16"/>
  <c r="G29" i="16"/>
  <c r="G30" i="16"/>
  <c r="G31" i="16"/>
  <c r="G32" i="16"/>
  <c r="G33" i="16"/>
  <c r="G34" i="16"/>
  <c r="G35" i="16"/>
  <c r="G36" i="16"/>
  <c r="G37" i="16"/>
  <c r="G38" i="16"/>
  <c r="G39" i="16"/>
  <c r="G40" i="16"/>
  <c r="G41" i="16"/>
  <c r="G42" i="16"/>
  <c r="G43" i="16"/>
  <c r="G44" i="16"/>
  <c r="G45" i="16"/>
  <c r="G46" i="16"/>
  <c r="G47" i="16"/>
  <c r="G48" i="16"/>
  <c r="G49" i="16"/>
  <c r="G50" i="16"/>
  <c r="G51" i="16"/>
  <c r="G52" i="16"/>
  <c r="G53" i="16"/>
  <c r="G54" i="16"/>
  <c r="G55" i="16"/>
  <c r="G56" i="16"/>
  <c r="G57" i="16"/>
  <c r="G58" i="16"/>
  <c r="G59" i="16"/>
  <c r="G60" i="16"/>
  <c r="G61" i="16"/>
  <c r="G62" i="16"/>
  <c r="G63" i="16"/>
  <c r="G64" i="16"/>
  <c r="G65" i="16"/>
  <c r="G66" i="16"/>
  <c r="G67" i="16"/>
  <c r="G68" i="16"/>
  <c r="G69" i="16"/>
  <c r="G70" i="16"/>
  <c r="G71" i="16"/>
  <c r="G72" i="16"/>
  <c r="G73" i="16"/>
  <c r="G74" i="16"/>
  <c r="G75" i="16"/>
  <c r="G76" i="16"/>
  <c r="G77" i="16"/>
  <c r="G78" i="16"/>
  <c r="G79" i="16"/>
  <c r="G80" i="16"/>
  <c r="G81" i="16"/>
  <c r="G82" i="16"/>
  <c r="G83" i="16"/>
  <c r="G84" i="16"/>
  <c r="G85" i="16"/>
  <c r="G86" i="16"/>
  <c r="G87" i="16"/>
  <c r="G88" i="16"/>
  <c r="G89" i="16"/>
  <c r="G90" i="16"/>
  <c r="G91" i="16"/>
  <c r="G92" i="16"/>
  <c r="G93" i="16"/>
  <c r="G94" i="16"/>
  <c r="G95" i="16"/>
  <c r="G96" i="16"/>
  <c r="G97" i="16"/>
  <c r="G98" i="16"/>
  <c r="G99" i="16"/>
  <c r="G100" i="16"/>
  <c r="G101" i="16"/>
  <c r="G102" i="16"/>
  <c r="G103" i="16"/>
  <c r="G104" i="16"/>
  <c r="G105" i="16"/>
  <c r="G106" i="16"/>
  <c r="G107" i="16"/>
  <c r="G108" i="16"/>
  <c r="G109" i="16"/>
  <c r="G110" i="16"/>
  <c r="G111" i="16"/>
  <c r="G112" i="16"/>
  <c r="G113" i="16"/>
  <c r="G114" i="16"/>
  <c r="G115" i="16"/>
  <c r="G116" i="16"/>
  <c r="G117" i="16"/>
  <c r="G118" i="16"/>
  <c r="G119" i="16"/>
  <c r="G120" i="16"/>
  <c r="G121" i="16"/>
  <c r="G122" i="16"/>
  <c r="G123" i="16"/>
  <c r="G124" i="16"/>
  <c r="G125" i="16"/>
  <c r="G126" i="16"/>
  <c r="G127" i="16"/>
  <c r="G128" i="16"/>
  <c r="G129" i="16"/>
  <c r="G130" i="16"/>
  <c r="G131" i="16"/>
  <c r="G132" i="16"/>
  <c r="G133" i="16"/>
  <c r="G134" i="16"/>
  <c r="G135" i="16"/>
  <c r="G136" i="16"/>
  <c r="G137" i="16"/>
  <c r="G138" i="16"/>
  <c r="G139" i="16"/>
  <c r="G140" i="16"/>
  <c r="G141" i="16"/>
  <c r="G142" i="16"/>
  <c r="G143" i="16"/>
  <c r="G144" i="16"/>
  <c r="G145" i="16"/>
  <c r="G146" i="16"/>
  <c r="G147" i="16"/>
  <c r="G148" i="16"/>
  <c r="G149" i="16"/>
  <c r="G150" i="16"/>
  <c r="G151" i="16"/>
  <c r="G152" i="16"/>
  <c r="G153" i="16"/>
  <c r="G154" i="16"/>
  <c r="G155" i="16"/>
  <c r="G156" i="16"/>
  <c r="G157" i="16"/>
  <c r="G158" i="16"/>
  <c r="G159" i="16"/>
  <c r="G160" i="16"/>
  <c r="G161" i="16"/>
  <c r="G162" i="16"/>
  <c r="G163" i="16"/>
  <c r="G164" i="16"/>
  <c r="G165" i="16"/>
  <c r="G166" i="16"/>
  <c r="G167" i="16"/>
  <c r="G168" i="16"/>
  <c r="G169" i="16"/>
  <c r="G170" i="16"/>
  <c r="G171" i="16"/>
  <c r="G172" i="16"/>
  <c r="G173" i="16"/>
  <c r="G174" i="16"/>
  <c r="G175" i="16"/>
  <c r="G176" i="16"/>
  <c r="G177" i="16"/>
  <c r="G178" i="16"/>
  <c r="G179" i="16"/>
  <c r="G180" i="16"/>
  <c r="G181" i="16"/>
  <c r="G182" i="16"/>
  <c r="G183" i="16"/>
  <c r="G184" i="16"/>
  <c r="G185" i="16"/>
  <c r="G186" i="16"/>
  <c r="G187" i="16"/>
  <c r="G188" i="16"/>
  <c r="G189" i="16"/>
  <c r="G190" i="16"/>
  <c r="G191" i="16"/>
  <c r="G192" i="16"/>
  <c r="G193" i="16"/>
  <c r="G194" i="16"/>
  <c r="G195" i="16"/>
  <c r="G196" i="16"/>
  <c r="G197" i="16"/>
  <c r="G198" i="16"/>
  <c r="G199" i="16"/>
  <c r="G200" i="16"/>
  <c r="G201" i="16"/>
  <c r="G202" i="16"/>
  <c r="G203" i="16"/>
  <c r="G204" i="16"/>
  <c r="G205" i="16"/>
  <c r="G206" i="16"/>
  <c r="G207" i="16"/>
  <c r="G208" i="16"/>
  <c r="G209" i="16"/>
  <c r="G210" i="16"/>
  <c r="G211" i="16"/>
  <c r="G212" i="16"/>
  <c r="G213" i="16"/>
  <c r="G214" i="16"/>
  <c r="G215" i="16"/>
  <c r="G216" i="16"/>
  <c r="G217" i="16"/>
  <c r="G218" i="16"/>
  <c r="G219" i="16"/>
  <c r="G220" i="16"/>
  <c r="G221" i="16"/>
  <c r="G222" i="16"/>
  <c r="G223" i="16"/>
  <c r="G224" i="16"/>
  <c r="G225" i="16"/>
  <c r="G226" i="16"/>
  <c r="G227" i="16"/>
  <c r="G228" i="16"/>
  <c r="G229" i="16"/>
  <c r="G230" i="16"/>
  <c r="G231" i="16"/>
  <c r="G232" i="16"/>
  <c r="G233" i="16"/>
  <c r="G234" i="16"/>
  <c r="G235" i="16"/>
  <c r="G236" i="16"/>
  <c r="G237" i="16"/>
  <c r="G238" i="16"/>
  <c r="G239" i="16"/>
  <c r="G240" i="16"/>
  <c r="G241" i="16"/>
  <c r="G242" i="16"/>
  <c r="G243" i="16"/>
  <c r="G244" i="16"/>
  <c r="G245" i="16"/>
  <c r="G246" i="16"/>
  <c r="G247" i="16"/>
  <c r="G248" i="16"/>
  <c r="G249" i="16"/>
  <c r="G250" i="16"/>
  <c r="G12" i="16"/>
  <c r="B44" i="17" s="1"/>
  <c r="G13" i="16"/>
  <c r="G14" i="16"/>
  <c r="Q13" i="17" l="1"/>
  <c r="H35" i="19"/>
  <c r="H36" i="19"/>
  <c r="H34" i="19"/>
  <c r="B24" i="17"/>
  <c r="C24" i="17"/>
  <c r="D24" i="17"/>
  <c r="E24" i="17"/>
  <c r="F24" i="17"/>
  <c r="G24" i="17"/>
  <c r="H24" i="17"/>
  <c r="I24" i="17"/>
  <c r="J24" i="17"/>
  <c r="K24" i="17"/>
  <c r="L24" i="17"/>
  <c r="M24" i="17"/>
  <c r="B25" i="17"/>
  <c r="C25" i="17"/>
  <c r="D25" i="17"/>
  <c r="E25" i="17"/>
  <c r="F25" i="17"/>
  <c r="G25" i="17"/>
  <c r="H25" i="17"/>
  <c r="I25" i="17"/>
  <c r="J25" i="17"/>
  <c r="K25" i="17"/>
  <c r="L25" i="17"/>
  <c r="M25" i="17"/>
  <c r="B26" i="17"/>
  <c r="C26" i="17"/>
  <c r="D26" i="17"/>
  <c r="E26" i="17"/>
  <c r="F26" i="17"/>
  <c r="G26" i="17"/>
  <c r="H26" i="17"/>
  <c r="I26" i="17"/>
  <c r="J26" i="17"/>
  <c r="K26" i="17"/>
  <c r="L26" i="17"/>
  <c r="M26" i="17"/>
  <c r="B27" i="17"/>
  <c r="C27" i="17"/>
  <c r="D27" i="17"/>
  <c r="E27" i="17"/>
  <c r="F27" i="17"/>
  <c r="G27" i="17"/>
  <c r="H27" i="17"/>
  <c r="I27" i="17"/>
  <c r="J27" i="17"/>
  <c r="K27" i="17"/>
  <c r="L27" i="17"/>
  <c r="M27" i="17"/>
  <c r="B28" i="17"/>
  <c r="C28" i="17"/>
  <c r="D28" i="17"/>
  <c r="E28" i="17"/>
  <c r="F28" i="17"/>
  <c r="G28" i="17"/>
  <c r="H28" i="17"/>
  <c r="I28" i="17"/>
  <c r="J28" i="17"/>
  <c r="K28" i="17"/>
  <c r="L28" i="17"/>
  <c r="M28" i="17"/>
  <c r="C29" i="17"/>
  <c r="D29" i="17"/>
  <c r="E29" i="17"/>
  <c r="F29" i="17"/>
  <c r="G29" i="17"/>
  <c r="H29" i="17"/>
  <c r="I29" i="17"/>
  <c r="J29" i="17"/>
  <c r="K29" i="17"/>
  <c r="L29" i="17"/>
  <c r="M29" i="17"/>
  <c r="B30" i="17"/>
  <c r="C30" i="17"/>
  <c r="D30" i="17"/>
  <c r="E30" i="17"/>
  <c r="F30" i="17"/>
  <c r="G30" i="17"/>
  <c r="H30" i="17"/>
  <c r="I30" i="17"/>
  <c r="J30" i="17"/>
  <c r="K30" i="17"/>
  <c r="L30" i="17"/>
  <c r="M30" i="17"/>
  <c r="B31" i="17"/>
  <c r="C31" i="17"/>
  <c r="D31" i="17"/>
  <c r="E31" i="17"/>
  <c r="F31" i="17"/>
  <c r="G31" i="17"/>
  <c r="H31" i="17"/>
  <c r="I31" i="17"/>
  <c r="J31" i="17"/>
  <c r="K31" i="17"/>
  <c r="L31" i="17"/>
  <c r="M31" i="17"/>
  <c r="B32" i="17"/>
  <c r="C32" i="17"/>
  <c r="D32" i="17"/>
  <c r="E32" i="17"/>
  <c r="F32" i="17"/>
  <c r="G32" i="17"/>
  <c r="H32" i="17"/>
  <c r="I32" i="17"/>
  <c r="J32" i="17"/>
  <c r="K32" i="17"/>
  <c r="L32" i="17"/>
  <c r="M32" i="17"/>
  <c r="B33" i="17"/>
  <c r="C33" i="17"/>
  <c r="D33" i="17"/>
  <c r="E33" i="17"/>
  <c r="F33" i="17"/>
  <c r="G33" i="17"/>
  <c r="H33" i="17"/>
  <c r="I33" i="17"/>
  <c r="J33" i="17"/>
  <c r="K33" i="17"/>
  <c r="L33" i="17"/>
  <c r="M33" i="17"/>
  <c r="B34" i="17"/>
  <c r="C34" i="17"/>
  <c r="D34" i="17"/>
  <c r="E34" i="17"/>
  <c r="F34" i="17"/>
  <c r="G34" i="17"/>
  <c r="H34" i="17"/>
  <c r="I34" i="17"/>
  <c r="J34" i="17"/>
  <c r="K34" i="17"/>
  <c r="L34" i="17"/>
  <c r="M34" i="17"/>
  <c r="B35" i="17"/>
  <c r="C35" i="17"/>
  <c r="D35" i="17"/>
  <c r="E35" i="17"/>
  <c r="F35" i="17"/>
  <c r="G35" i="17"/>
  <c r="H35" i="17"/>
  <c r="I35" i="17"/>
  <c r="J35" i="17"/>
  <c r="K35" i="17"/>
  <c r="L35" i="17"/>
  <c r="M35" i="17"/>
  <c r="B36" i="17"/>
  <c r="C36" i="17"/>
  <c r="D36" i="17"/>
  <c r="E36" i="17"/>
  <c r="F36" i="17"/>
  <c r="G36" i="17"/>
  <c r="H36" i="17"/>
  <c r="I36" i="17"/>
  <c r="J36" i="17"/>
  <c r="K36" i="17"/>
  <c r="L36" i="17"/>
  <c r="M36" i="17"/>
  <c r="B37" i="17"/>
  <c r="C37" i="17"/>
  <c r="D37" i="17"/>
  <c r="E37" i="17"/>
  <c r="F37" i="17"/>
  <c r="G37" i="17"/>
  <c r="H37" i="17"/>
  <c r="I37" i="17"/>
  <c r="J37" i="17"/>
  <c r="K37" i="17"/>
  <c r="L37" i="17"/>
  <c r="M37" i="17"/>
  <c r="B38" i="17"/>
  <c r="C38" i="17"/>
  <c r="D38" i="17"/>
  <c r="E38" i="17"/>
  <c r="F38" i="17"/>
  <c r="G38" i="17"/>
  <c r="H38" i="17"/>
  <c r="I38" i="17"/>
  <c r="J38" i="17"/>
  <c r="K38" i="17"/>
  <c r="L38" i="17"/>
  <c r="M38" i="17"/>
  <c r="B39" i="17"/>
  <c r="C39" i="17"/>
  <c r="D39" i="17"/>
  <c r="E39" i="17"/>
  <c r="F39" i="17"/>
  <c r="G39" i="17"/>
  <c r="H39" i="17"/>
  <c r="I39" i="17"/>
  <c r="J39" i="17"/>
  <c r="K39" i="17"/>
  <c r="L39" i="17"/>
  <c r="M39" i="17"/>
  <c r="B40" i="17"/>
  <c r="C40" i="17"/>
  <c r="D40" i="17"/>
  <c r="E40" i="17"/>
  <c r="F40" i="17"/>
  <c r="G40" i="17"/>
  <c r="H40" i="17"/>
  <c r="I40" i="17"/>
  <c r="J40" i="17"/>
  <c r="K40" i="17"/>
  <c r="L40" i="17"/>
  <c r="M40" i="17"/>
  <c r="B41" i="17"/>
  <c r="C41" i="17"/>
  <c r="D41" i="17"/>
  <c r="E41" i="17"/>
  <c r="F41" i="17"/>
  <c r="G41" i="17"/>
  <c r="H41" i="17"/>
  <c r="I41" i="17"/>
  <c r="J41" i="17"/>
  <c r="K41" i="17"/>
  <c r="L41" i="17"/>
  <c r="M41" i="17"/>
  <c r="B42" i="17"/>
  <c r="C42" i="17"/>
  <c r="D42" i="17"/>
  <c r="E42" i="17"/>
  <c r="F42" i="17"/>
  <c r="G42" i="17"/>
  <c r="H42" i="17"/>
  <c r="I42" i="17"/>
  <c r="J42" i="17"/>
  <c r="K42" i="17"/>
  <c r="L42" i="17"/>
  <c r="M42" i="17"/>
  <c r="B43" i="17"/>
  <c r="C43" i="17"/>
  <c r="D43" i="17"/>
  <c r="E43" i="17"/>
  <c r="F43" i="17"/>
  <c r="G43" i="17"/>
  <c r="H43" i="17"/>
  <c r="I43" i="17"/>
  <c r="J43" i="17"/>
  <c r="K43" i="17"/>
  <c r="L43" i="17"/>
  <c r="M43" i="17"/>
  <c r="C44" i="17"/>
  <c r="D44" i="17"/>
  <c r="E44" i="17"/>
  <c r="F44" i="17"/>
  <c r="G44" i="17"/>
  <c r="I44" i="17"/>
  <c r="J44" i="17"/>
  <c r="K44" i="17"/>
  <c r="L44" i="17"/>
  <c r="M44" i="17"/>
  <c r="B45" i="17"/>
  <c r="C45" i="17"/>
  <c r="D45" i="17"/>
  <c r="E45" i="17"/>
  <c r="F45" i="17"/>
  <c r="G45" i="17"/>
  <c r="H45" i="17"/>
  <c r="I45" i="17"/>
  <c r="J45" i="17"/>
  <c r="K45" i="17"/>
  <c r="L45" i="17"/>
  <c r="M45" i="17"/>
  <c r="B46" i="17"/>
  <c r="C46" i="17"/>
  <c r="D46" i="17"/>
  <c r="E46" i="17"/>
  <c r="F46" i="17"/>
  <c r="G46" i="17"/>
  <c r="H46" i="17"/>
  <c r="I46" i="17"/>
  <c r="J46" i="17"/>
  <c r="K46" i="17"/>
  <c r="L46" i="17"/>
  <c r="M46" i="17"/>
  <c r="B47" i="17"/>
  <c r="C47" i="17"/>
  <c r="D47" i="17"/>
  <c r="E47" i="17"/>
  <c r="F47" i="17"/>
  <c r="G47" i="17"/>
  <c r="H47" i="17"/>
  <c r="I47" i="17"/>
  <c r="J47" i="17"/>
  <c r="K47" i="17"/>
  <c r="L47" i="17"/>
  <c r="M47" i="17"/>
  <c r="B48" i="17"/>
  <c r="C48" i="17"/>
  <c r="D48" i="17"/>
  <c r="E48" i="17"/>
  <c r="F48" i="17"/>
  <c r="G48" i="17"/>
  <c r="H48" i="17"/>
  <c r="I48" i="17"/>
  <c r="J48" i="17"/>
  <c r="K48" i="17"/>
  <c r="L48" i="17"/>
  <c r="M48" i="17"/>
  <c r="B49" i="17"/>
  <c r="C49" i="17"/>
  <c r="D49" i="17"/>
  <c r="E49" i="17"/>
  <c r="F49" i="17"/>
  <c r="G49" i="17"/>
  <c r="H49" i="17"/>
  <c r="I49" i="17"/>
  <c r="J49" i="17"/>
  <c r="K49" i="17"/>
  <c r="L49" i="17"/>
  <c r="M49" i="17"/>
  <c r="B50" i="17"/>
  <c r="C50" i="17"/>
  <c r="D50" i="17"/>
  <c r="E50" i="17"/>
  <c r="F50" i="17"/>
  <c r="G50" i="17"/>
  <c r="H50" i="17"/>
  <c r="I50" i="17"/>
  <c r="J50" i="17"/>
  <c r="K50" i="17"/>
  <c r="L50" i="17"/>
  <c r="M50" i="17"/>
  <c r="B51" i="17"/>
  <c r="C51" i="17"/>
  <c r="D51" i="17"/>
  <c r="E51" i="17"/>
  <c r="F51" i="17"/>
  <c r="G51" i="17"/>
  <c r="H51" i="17"/>
  <c r="I51" i="17"/>
  <c r="J51" i="17"/>
  <c r="K51" i="17"/>
  <c r="L51" i="17"/>
  <c r="M51" i="17"/>
  <c r="B52" i="17"/>
  <c r="C52" i="17"/>
  <c r="D52" i="17"/>
  <c r="E52" i="17"/>
  <c r="F52" i="17"/>
  <c r="G52" i="17"/>
  <c r="H52" i="17"/>
  <c r="I52" i="17"/>
  <c r="J52" i="17"/>
  <c r="K52" i="17"/>
  <c r="L52" i="17"/>
  <c r="M52" i="17"/>
  <c r="B53" i="17"/>
  <c r="C53" i="17"/>
  <c r="D53" i="17"/>
  <c r="E53" i="17"/>
  <c r="F53" i="17"/>
  <c r="G53" i="17"/>
  <c r="H53" i="17"/>
  <c r="I53" i="17"/>
  <c r="J53" i="17"/>
  <c r="K53" i="17"/>
  <c r="L53" i="17"/>
  <c r="M53" i="17"/>
  <c r="B54" i="17"/>
  <c r="C54" i="17"/>
  <c r="D54" i="17"/>
  <c r="E54" i="17"/>
  <c r="F54" i="17"/>
  <c r="G54" i="17"/>
  <c r="H54" i="17"/>
  <c r="I54" i="17"/>
  <c r="J54" i="17"/>
  <c r="K54" i="17"/>
  <c r="L54" i="17"/>
  <c r="M54" i="17"/>
  <c r="B55" i="17"/>
  <c r="C55" i="17"/>
  <c r="D55" i="17"/>
  <c r="E55" i="17"/>
  <c r="F55" i="17"/>
  <c r="G55" i="17"/>
  <c r="H55" i="17"/>
  <c r="I55" i="17"/>
  <c r="J55" i="17"/>
  <c r="K55" i="17"/>
  <c r="L55" i="17"/>
  <c r="M55" i="17"/>
  <c r="C56" i="17"/>
  <c r="D56" i="17"/>
  <c r="E56" i="17"/>
  <c r="F56" i="17"/>
  <c r="H56" i="17"/>
  <c r="I56" i="17"/>
  <c r="J56" i="17"/>
  <c r="K56" i="17"/>
  <c r="M56" i="17"/>
  <c r="C23" i="17"/>
  <c r="D23" i="17"/>
  <c r="E23" i="17"/>
  <c r="F23" i="17"/>
  <c r="G23" i="17"/>
  <c r="H23" i="17"/>
  <c r="I23" i="17"/>
  <c r="J23" i="17"/>
  <c r="K23" i="17"/>
  <c r="L23" i="17"/>
  <c r="M23" i="17"/>
  <c r="C17" i="17" l="1"/>
  <c r="D17" i="17"/>
  <c r="E17" i="17"/>
  <c r="F17" i="17"/>
  <c r="G17" i="17"/>
  <c r="H17" i="17"/>
  <c r="I17" i="17"/>
  <c r="J17" i="17"/>
  <c r="K17" i="17"/>
  <c r="L17" i="17"/>
  <c r="M17" i="17"/>
  <c r="B17" i="17"/>
  <c r="S7" i="17" s="1"/>
  <c r="C58" i="17"/>
  <c r="D58" i="17"/>
  <c r="E58" i="17"/>
  <c r="F58" i="17"/>
  <c r="G58" i="17"/>
  <c r="H58" i="17"/>
  <c r="I58" i="17"/>
  <c r="J58" i="17"/>
  <c r="K58" i="17"/>
  <c r="L58" i="17"/>
  <c r="M58" i="17"/>
  <c r="B58" i="17"/>
  <c r="N27" i="17"/>
  <c r="N28" i="17"/>
  <c r="N31" i="17"/>
  <c r="N32" i="17"/>
  <c r="N35" i="17"/>
  <c r="N36" i="17"/>
  <c r="N39" i="17"/>
  <c r="N43" i="17"/>
  <c r="N51" i="17"/>
  <c r="N52" i="17"/>
  <c r="N55" i="17"/>
  <c r="N56" i="17"/>
  <c r="N9" i="17"/>
  <c r="N13" i="17"/>
  <c r="N6" i="17"/>
  <c r="C56" i="15"/>
  <c r="E56" i="15"/>
  <c r="O56" i="17" s="1"/>
  <c r="D18" i="15"/>
  <c r="E18" i="15" s="1"/>
  <c r="E24" i="15"/>
  <c r="O24" i="17" s="1"/>
  <c r="E25" i="15"/>
  <c r="O25" i="17" s="1"/>
  <c r="E26" i="15"/>
  <c r="O26" i="17" s="1"/>
  <c r="E27" i="15"/>
  <c r="O27" i="17" s="1"/>
  <c r="E28" i="15"/>
  <c r="O28" i="17" s="1"/>
  <c r="E29" i="15"/>
  <c r="O29" i="17" s="1"/>
  <c r="E30" i="15"/>
  <c r="O30" i="17" s="1"/>
  <c r="E31" i="15"/>
  <c r="O31" i="17" s="1"/>
  <c r="E32" i="15"/>
  <c r="O32" i="17" s="1"/>
  <c r="E33" i="15"/>
  <c r="O33" i="17" s="1"/>
  <c r="E34" i="15"/>
  <c r="O34" i="17" s="1"/>
  <c r="E35" i="15"/>
  <c r="O35" i="17" s="1"/>
  <c r="E36" i="15"/>
  <c r="O36" i="17" s="1"/>
  <c r="E37" i="15"/>
  <c r="O37" i="17" s="1"/>
  <c r="E38" i="15"/>
  <c r="O38" i="17" s="1"/>
  <c r="E39" i="15"/>
  <c r="O39" i="17" s="1"/>
  <c r="E40" i="15"/>
  <c r="O40" i="17" s="1"/>
  <c r="E41" i="15"/>
  <c r="O41" i="17" s="1"/>
  <c r="E42" i="15"/>
  <c r="O42" i="17" s="1"/>
  <c r="E43" i="15"/>
  <c r="O43" i="17" s="1"/>
  <c r="E44" i="15"/>
  <c r="O44" i="17" s="1"/>
  <c r="E45" i="15"/>
  <c r="O45" i="17" s="1"/>
  <c r="E46" i="15"/>
  <c r="O46" i="17" s="1"/>
  <c r="E47" i="15"/>
  <c r="O47" i="17" s="1"/>
  <c r="E48" i="15"/>
  <c r="O48" i="17" s="1"/>
  <c r="E49" i="15"/>
  <c r="O49" i="17" s="1"/>
  <c r="E50" i="15"/>
  <c r="O50" i="17" s="1"/>
  <c r="E51" i="15"/>
  <c r="O51" i="17" s="1"/>
  <c r="E52" i="15"/>
  <c r="O52" i="17" s="1"/>
  <c r="E53" i="15"/>
  <c r="O53" i="17" s="1"/>
  <c r="E54" i="15"/>
  <c r="O54" i="17" s="1"/>
  <c r="E55" i="15"/>
  <c r="O55" i="17" s="1"/>
  <c r="E23" i="15"/>
  <c r="O23" i="17" s="1"/>
  <c r="E7" i="15"/>
  <c r="O7" i="17" s="1"/>
  <c r="E8" i="15"/>
  <c r="O8" i="17" s="1"/>
  <c r="E9" i="15"/>
  <c r="O9" i="17" s="1"/>
  <c r="E10" i="15"/>
  <c r="O10" i="17" s="1"/>
  <c r="E11" i="15"/>
  <c r="O11" i="17" s="1"/>
  <c r="E12" i="15"/>
  <c r="O12" i="17" s="1"/>
  <c r="E13" i="15"/>
  <c r="O13" i="17" s="1"/>
  <c r="E14" i="15"/>
  <c r="O14" i="17" s="1"/>
  <c r="E15" i="15"/>
  <c r="O15" i="17" s="1"/>
  <c r="E16" i="15"/>
  <c r="O16" i="17" s="1"/>
  <c r="E6" i="15"/>
  <c r="O6" i="17" s="1"/>
  <c r="C7" i="15"/>
  <c r="N7" i="17" s="1"/>
  <c r="C8" i="15"/>
  <c r="N8" i="17" s="1"/>
  <c r="C9" i="15"/>
  <c r="C10" i="15"/>
  <c r="N10" i="17" s="1"/>
  <c r="C11" i="15"/>
  <c r="N11" i="17" s="1"/>
  <c r="C12" i="15"/>
  <c r="N12" i="17" s="1"/>
  <c r="C13" i="15"/>
  <c r="C14" i="15"/>
  <c r="N14" i="17" s="1"/>
  <c r="C15" i="15"/>
  <c r="N15" i="17" s="1"/>
  <c r="C16" i="15"/>
  <c r="N16" i="17" s="1"/>
  <c r="C6" i="15"/>
  <c r="C55" i="15"/>
  <c r="C53" i="15"/>
  <c r="N53" i="17" s="1"/>
  <c r="C51" i="15"/>
  <c r="C26" i="15"/>
  <c r="N26" i="17" s="1"/>
  <c r="C27" i="15"/>
  <c r="C28" i="15"/>
  <c r="C29" i="15"/>
  <c r="N29" i="17" s="1"/>
  <c r="C30" i="15"/>
  <c r="N30" i="17" s="1"/>
  <c r="C31" i="15"/>
  <c r="C32" i="15"/>
  <c r="C33" i="15"/>
  <c r="N33" i="17" s="1"/>
  <c r="C34" i="15"/>
  <c r="N34" i="17" s="1"/>
  <c r="C35" i="15"/>
  <c r="C36" i="15"/>
  <c r="C37" i="15"/>
  <c r="N37" i="17" s="1"/>
  <c r="C38" i="15"/>
  <c r="N38" i="17" s="1"/>
  <c r="C39" i="15"/>
  <c r="C40" i="15"/>
  <c r="N40" i="17" s="1"/>
  <c r="C41" i="15"/>
  <c r="N41" i="17" s="1"/>
  <c r="C42" i="15"/>
  <c r="N42" i="17" s="1"/>
  <c r="C43" i="15"/>
  <c r="C25" i="15"/>
  <c r="C23" i="15"/>
  <c r="N23" i="17" s="1"/>
  <c r="C14" i="14"/>
  <c r="C54" i="15" s="1"/>
  <c r="N54" i="17" s="1"/>
  <c r="C16" i="13"/>
  <c r="C52" i="15" s="1"/>
  <c r="C7" i="12"/>
  <c r="C50" i="15" s="1"/>
  <c r="N50" i="17" s="1"/>
  <c r="N25" i="17" l="1"/>
  <c r="R16" i="17"/>
  <c r="S15" i="17"/>
  <c r="I33" i="19" s="1"/>
  <c r="S8" i="17"/>
  <c r="S9" i="17" s="1"/>
  <c r="N17" i="17"/>
  <c r="R7" i="17" s="1"/>
  <c r="O17" i="17"/>
  <c r="O58" i="17"/>
  <c r="E57" i="15"/>
  <c r="C18" i="15"/>
  <c r="C9" i="11"/>
  <c r="C14" i="10"/>
  <c r="C49" i="15" s="1"/>
  <c r="N49" i="17" s="1"/>
  <c r="C10" i="9"/>
  <c r="C48" i="15" s="1"/>
  <c r="N48" i="17" s="1"/>
  <c r="C9" i="8"/>
  <c r="C47" i="15" s="1"/>
  <c r="N47" i="17" s="1"/>
  <c r="C6" i="7"/>
  <c r="C46" i="15" s="1"/>
  <c r="N46" i="17" s="1"/>
  <c r="C10" i="6"/>
  <c r="C45" i="15" s="1"/>
  <c r="N45" i="17" s="1"/>
  <c r="C12" i="5"/>
  <c r="C44" i="15" s="1"/>
  <c r="C24" i="15" l="1"/>
  <c r="H17" i="19" s="1"/>
  <c r="G57" i="1"/>
  <c r="G8" i="19"/>
  <c r="G12" i="19"/>
  <c r="G5" i="19"/>
  <c r="G13" i="19"/>
  <c r="G6" i="19"/>
  <c r="G10" i="19"/>
  <c r="G4" i="19"/>
  <c r="G7" i="19"/>
  <c r="G11" i="19"/>
  <c r="G15" i="19"/>
  <c r="G16" i="19"/>
  <c r="G9" i="19"/>
  <c r="G17" i="19"/>
  <c r="G14" i="19"/>
  <c r="H10" i="19"/>
  <c r="H16" i="19"/>
  <c r="H13" i="19"/>
  <c r="H12" i="19"/>
  <c r="H7" i="19"/>
  <c r="H14" i="19"/>
  <c r="H11" i="19"/>
  <c r="H8" i="19"/>
  <c r="H4" i="19"/>
  <c r="I34" i="19"/>
  <c r="I35" i="19"/>
  <c r="I36" i="19"/>
  <c r="C57" i="15"/>
  <c r="H6" i="19" l="1"/>
  <c r="H9" i="19"/>
  <c r="N24" i="17"/>
  <c r="N58" i="17" s="1"/>
  <c r="R8" i="17" s="1"/>
  <c r="R9" i="17" s="1"/>
  <c r="H15" i="19"/>
  <c r="H5" i="19"/>
  <c r="I37" i="19"/>
  <c r="R15" i="17" s="1"/>
</calcChain>
</file>

<file path=xl/sharedStrings.xml><?xml version="1.0" encoding="utf-8"?>
<sst xmlns="http://schemas.openxmlformats.org/spreadsheetml/2006/main" count="726" uniqueCount="726">
  <si>
    <r>
      <rPr>
        <sz val="16"/>
        <color theme="0"/>
        <rFont val="Arial"/>
        <family val="2"/>
        <scheme val="minor"/>
      </rPr>
      <t xml:space="preserve">مدخولات</t>
    </r>
  </si>
  <si>
    <r>
      <rPr>
        <sz val="16"/>
        <color theme="0"/>
        <rFont val="Arial"/>
        <family val="2"/>
        <scheme val="minor"/>
      </rPr>
      <t xml:space="preserve">المعدّل الشهريّ</t>
    </r>
  </si>
  <si>
    <r>
      <rPr>
        <sz val="12"/>
        <color theme="0"/>
        <rFont val="Arial"/>
        <family val="2"/>
        <scheme val="minor"/>
      </rPr>
      <t xml:space="preserve">الميزانية</t>
    </r>
  </si>
  <si>
    <r>
      <rPr/>
      <t xml:space="preserve">دخل 1</t>
    </r>
  </si>
  <si>
    <r>
      <rPr/>
      <t xml:space="preserve">دخل 2</t>
    </r>
  </si>
  <si>
    <r>
      <rPr/>
      <t xml:space="preserve">مخصّصات الأطفال</t>
    </r>
  </si>
  <si>
    <r>
      <rPr/>
      <t xml:space="preserve">مخصّصات إضافية</t>
    </r>
  </si>
  <si>
    <r>
      <rPr/>
      <t xml:space="preserve">مخصّصات النفقة</t>
    </r>
  </si>
  <si>
    <r>
      <rPr/>
      <t xml:space="preserve">الدخل من الممتلكات</t>
    </r>
  </si>
  <si>
    <r>
      <rPr/>
      <t xml:space="preserve">مساعدة من الأهالي</t>
    </r>
  </si>
  <si>
    <r>
      <rPr/>
      <t xml:space="preserve">منحة</t>
    </r>
  </si>
  <si>
    <r>
      <rPr/>
      <t xml:space="preserve">آخر</t>
    </r>
  </si>
  <si>
    <r>
      <rPr>
        <sz val="11"/>
        <color theme="1"/>
        <rFont val="Arial"/>
        <family val="2"/>
        <scheme val="minor"/>
      </rPr>
      <t xml:space="preserve">סה"כ</t>
    </r>
  </si>
  <si>
    <r>
      <rPr>
        <sz val="16"/>
        <color theme="0"/>
        <rFont val="Arial"/>
        <family val="2"/>
        <scheme val="minor"/>
        <b/>
      </rPr>
      <t xml:space="preserve">הוצאות</t>
    </r>
  </si>
  <si>
    <r>
      <rPr/>
      <t xml:space="preserve">הוצאות פיננסיות</t>
    </r>
  </si>
  <si>
    <r>
      <rPr>
        <sz val="11"/>
        <rFont val="Arial"/>
        <family val="2"/>
        <scheme val="minor"/>
      </rPr>
      <t xml:space="preserve">עמלות וריביות בנקים</t>
    </r>
  </si>
  <si>
    <r>
      <rPr>
        <sz val="11"/>
        <rFont val="Arial"/>
        <family val="2"/>
        <scheme val="minor"/>
      </rPr>
      <t xml:space="preserve">ביטוח לאומי</t>
    </r>
  </si>
  <si>
    <r>
      <rPr>
        <sz val="11"/>
        <color theme="1"/>
        <rFont val="Arial"/>
        <family val="2"/>
        <scheme val="minor"/>
      </rPr>
      <t xml:space="preserve">רכב/תחבורה ציבורית</t>
    </r>
  </si>
  <si>
    <r>
      <rPr/>
      <t xml:space="preserve">מומלץ לחשב לפי 12 חודשים</t>
    </r>
  </si>
  <si>
    <r>
      <rPr>
        <sz val="11"/>
        <rFont val="Arial"/>
        <family val="2"/>
        <scheme val="minor"/>
      </rPr>
      <t xml:space="preserve">רישיון רכב*</t>
    </r>
  </si>
  <si>
    <r>
      <rPr>
        <sz val="11"/>
        <rFont val="Arial"/>
        <family val="2"/>
        <scheme val="minor"/>
      </rPr>
      <t xml:space="preserve">אגרת טסט*</t>
    </r>
  </si>
  <si>
    <r>
      <rPr>
        <sz val="11"/>
        <rFont val="Arial"/>
        <family val="2"/>
        <scheme val="minor"/>
      </rPr>
      <t xml:space="preserve">ביטוח חובה*</t>
    </r>
  </si>
  <si>
    <r>
      <rPr>
        <sz val="11"/>
        <rFont val="Arial"/>
        <family val="2"/>
        <scheme val="minor"/>
      </rPr>
      <t xml:space="preserve">ביטוח צד ג'/מקיף*</t>
    </r>
  </si>
  <si>
    <r>
      <rPr>
        <sz val="11"/>
        <rFont val="Arial"/>
        <family val="2"/>
        <scheme val="minor"/>
      </rPr>
      <t xml:space="preserve">מוסך*</t>
    </r>
  </si>
  <si>
    <r>
      <rPr>
        <sz val="11"/>
        <rFont val="Arial"/>
        <family val="2"/>
        <scheme val="minor"/>
      </rPr>
      <t xml:space="preserve">אביזרים*</t>
    </r>
  </si>
  <si>
    <r>
      <rPr>
        <sz val="11"/>
        <color theme="1"/>
        <rFont val="Arial"/>
        <family val="2"/>
        <scheme val="minor"/>
      </rPr>
      <t xml:space="preserve">דלק</t>
    </r>
  </si>
  <si>
    <r>
      <rPr>
        <sz val="11"/>
        <color theme="1"/>
        <rFont val="Arial"/>
        <family val="2"/>
        <scheme val="minor"/>
      </rPr>
      <t xml:space="preserve">תשלומי חניה</t>
    </r>
  </si>
  <si>
    <r>
      <rPr>
        <sz val="11"/>
        <rFont val="Arial"/>
        <family val="2"/>
        <scheme val="minor"/>
      </rPr>
      <t xml:space="preserve">דוחות תנועה וחניה*</t>
    </r>
  </si>
  <si>
    <r>
      <rPr>
        <sz val="11"/>
        <color theme="1"/>
        <rFont val="Arial"/>
        <family val="2"/>
        <scheme val="minor"/>
      </rPr>
      <t xml:space="preserve">כבישי אגרה</t>
    </r>
  </si>
  <si>
    <r>
      <rPr>
        <sz val="11"/>
        <color theme="1"/>
        <rFont val="Arial"/>
        <family val="2"/>
        <scheme val="minor"/>
      </rPr>
      <t xml:space="preserve">תחבורה ציבורית</t>
    </r>
  </si>
  <si>
    <r>
      <rPr>
        <sz val="11"/>
        <color theme="1"/>
        <rFont val="Arial"/>
        <family val="2"/>
        <scheme val="minor"/>
      </rPr>
      <t xml:space="preserve">מגורים ומשק בית</t>
    </r>
  </si>
  <si>
    <r>
      <rPr>
        <sz val="11"/>
        <color theme="1"/>
        <rFont val="Arial"/>
        <family val="2"/>
        <scheme val="minor"/>
      </rPr>
      <t xml:space="preserve">משכנתא</t>
    </r>
  </si>
  <si>
    <r>
      <rPr>
        <sz val="11"/>
        <color theme="1"/>
        <rFont val="Arial"/>
        <family val="2"/>
        <scheme val="minor"/>
      </rPr>
      <t xml:space="preserve">ביטוח משכנתא</t>
    </r>
  </si>
  <si>
    <r>
      <rPr>
        <sz val="11"/>
        <color theme="1"/>
        <rFont val="Arial"/>
        <family val="2"/>
        <scheme val="minor"/>
      </rPr>
      <t xml:space="preserve">שכר דירה</t>
    </r>
  </si>
  <si>
    <r>
      <rPr>
        <sz val="11"/>
        <color theme="1"/>
        <rFont val="Arial"/>
        <family val="2"/>
        <scheme val="minor"/>
      </rPr>
      <t xml:space="preserve">מיסי ישוב / ועד בית</t>
    </r>
  </si>
  <si>
    <r>
      <rPr>
        <sz val="11"/>
        <color theme="1"/>
        <rFont val="Arial"/>
        <family val="2"/>
        <scheme val="minor"/>
      </rPr>
      <t xml:space="preserve">ארנונה/שמירה</t>
    </r>
  </si>
  <si>
    <r>
      <rPr>
        <sz val="11"/>
        <color theme="1"/>
        <rFont val="Arial"/>
        <family val="2"/>
        <scheme val="minor"/>
      </rPr>
      <t xml:space="preserve">מים וביוב</t>
    </r>
  </si>
  <si>
    <r>
      <rPr>
        <sz val="11"/>
        <color theme="1"/>
        <rFont val="Arial"/>
        <family val="2"/>
        <scheme val="minor"/>
      </rPr>
      <t xml:space="preserve">חשמל</t>
    </r>
  </si>
  <si>
    <r>
      <rPr>
        <sz val="11"/>
        <color theme="1"/>
        <rFont val="Arial"/>
        <family val="2"/>
        <scheme val="minor"/>
      </rPr>
      <t xml:space="preserve">גז</t>
    </r>
  </si>
  <si>
    <r>
      <rPr>
        <sz val="11"/>
        <color theme="1"/>
        <rFont val="Arial"/>
        <family val="2"/>
        <scheme val="minor"/>
      </rPr>
      <t xml:space="preserve">חיות מחמד</t>
    </r>
  </si>
  <si>
    <r>
      <rPr>
        <sz val="11"/>
        <color theme="1"/>
        <rFont val="Arial"/>
        <family val="2"/>
        <scheme val="minor"/>
      </rPr>
      <t xml:space="preserve">בר מים/מים מינרליים</t>
    </r>
  </si>
  <si>
    <r>
      <rPr>
        <sz val="11"/>
        <color theme="1"/>
        <rFont val="Arial"/>
        <family val="2"/>
        <scheme val="minor"/>
      </rPr>
      <t xml:space="preserve">אינטרנט</t>
    </r>
  </si>
  <si>
    <r>
      <rPr>
        <sz val="11"/>
        <color theme="1"/>
        <rFont val="Arial"/>
        <family val="2"/>
        <scheme val="minor"/>
      </rPr>
      <t xml:space="preserve">כבלים</t>
    </r>
  </si>
  <si>
    <r>
      <rPr>
        <sz val="11"/>
        <color theme="1"/>
        <rFont val="Arial"/>
        <family val="2"/>
        <scheme val="minor"/>
      </rPr>
      <t xml:space="preserve">טלפון נייח</t>
    </r>
  </si>
  <si>
    <r>
      <rPr>
        <sz val="11"/>
        <rFont val="Arial"/>
        <family val="2"/>
        <scheme val="minor"/>
      </rPr>
      <t xml:space="preserve">מנקה</t>
    </r>
  </si>
  <si>
    <r>
      <rPr/>
      <t xml:space="preserve">חינוך</t>
    </r>
  </si>
  <si>
    <r>
      <rPr>
        <sz val="11"/>
        <rFont val="Arial"/>
        <family val="2"/>
        <scheme val="minor"/>
      </rPr>
      <t xml:space="preserve">גן</t>
    </r>
  </si>
  <si>
    <r>
      <rPr>
        <sz val="11"/>
        <rFont val="Arial"/>
        <family val="2"/>
        <scheme val="minor"/>
      </rPr>
      <t xml:space="preserve">צהרון</t>
    </r>
  </si>
  <si>
    <r>
      <rPr>
        <sz val="11"/>
        <color rgb="FF002060"/>
        <rFont val="Arial"/>
        <family val="2"/>
        <scheme val="minor"/>
      </rPr>
      <t xml:space="preserve">תשלומי הורים</t>
    </r>
  </si>
  <si>
    <r>
      <rPr>
        <sz val="11"/>
        <color rgb="FF002060"/>
        <rFont val="Arial"/>
        <family val="2"/>
        <scheme val="minor"/>
      </rPr>
      <t xml:space="preserve">טיולים</t>
    </r>
  </si>
  <si>
    <r>
      <rPr>
        <sz val="11"/>
        <rFont val="Arial"/>
        <family val="2"/>
        <scheme val="minor"/>
      </rPr>
      <t xml:space="preserve">הסעות</t>
    </r>
  </si>
  <si>
    <r>
      <rPr>
        <sz val="11"/>
        <color rgb="FF002060"/>
        <rFont val="Arial"/>
        <family val="2"/>
        <scheme val="minor"/>
      </rPr>
      <t xml:space="preserve">ספרים לבי"ס</t>
    </r>
  </si>
  <si>
    <r>
      <rPr>
        <sz val="11"/>
        <color rgb="FF002060"/>
        <rFont val="Arial"/>
        <family val="2"/>
        <scheme val="minor"/>
      </rPr>
      <t xml:space="preserve">קייטנות</t>
    </r>
  </si>
  <si>
    <r>
      <rPr/>
      <t xml:space="preserve">חוגים והעשרה</t>
    </r>
  </si>
  <si>
    <r>
      <rPr>
        <sz val="11"/>
        <color rgb="FF002060"/>
        <rFont val="Arial"/>
        <family val="2"/>
        <scheme val="minor"/>
      </rPr>
      <t xml:space="preserve">מורה פרטי</t>
    </r>
  </si>
  <si>
    <r>
      <rPr>
        <sz val="11"/>
        <color rgb="FF002060"/>
        <rFont val="Arial"/>
        <family val="2"/>
        <scheme val="minor"/>
      </rPr>
      <t xml:space="preserve">חוגי ילדים</t>
    </r>
  </si>
  <si>
    <r>
      <rPr>
        <sz val="11"/>
        <color rgb="FF002060"/>
        <rFont val="Arial"/>
        <family val="2"/>
        <scheme val="minor"/>
      </rPr>
      <t xml:space="preserve">חוגי הורים</t>
    </r>
  </si>
  <si>
    <r>
      <rPr>
        <sz val="11"/>
        <color rgb="FF002060"/>
        <rFont val="Arial"/>
        <family val="2"/>
        <scheme val="minor"/>
      </rPr>
      <t xml:space="preserve">תנועות נוער</t>
    </r>
  </si>
  <si>
    <r>
      <rPr>
        <sz val="11"/>
        <color rgb="FF002060"/>
        <rFont val="Arial"/>
        <family val="2"/>
        <scheme val="minor"/>
      </rPr>
      <t xml:space="preserve">הרצאות</t>
    </r>
  </si>
  <si>
    <r>
      <rPr>
        <sz val="11"/>
        <color rgb="FF002060"/>
        <rFont val="Arial"/>
        <family val="2"/>
        <scheme val="minor"/>
      </rPr>
      <t xml:space="preserve">השתלמויות ולימודים</t>
    </r>
  </si>
  <si>
    <r>
      <rPr>
        <sz val="11"/>
        <color rgb="FF002060"/>
        <rFont val="Arial"/>
        <family val="2"/>
        <scheme val="minor"/>
      </rPr>
      <t xml:space="preserve">תחביבים</t>
    </r>
  </si>
  <si>
    <r>
      <rPr/>
      <t xml:space="preserve">מנויים</t>
    </r>
  </si>
  <si>
    <r>
      <rPr>
        <sz val="11"/>
        <color rgb="FF002060"/>
        <rFont val="Arial"/>
        <family val="2"/>
        <scheme val="minor"/>
      </rPr>
      <t xml:space="preserve">בריכה</t>
    </r>
  </si>
  <si>
    <r>
      <rPr>
        <sz val="11"/>
        <rFont val="Arial"/>
        <family val="2"/>
        <scheme val="minor"/>
      </rPr>
      <t xml:space="preserve">ניידים</t>
    </r>
  </si>
  <si>
    <r>
      <rPr>
        <sz val="11"/>
        <color rgb="FF002060"/>
        <rFont val="Arial"/>
        <family val="2"/>
        <scheme val="minor"/>
      </rPr>
      <t xml:space="preserve">עיתון</t>
    </r>
  </si>
  <si>
    <r>
      <rPr>
        <sz val="11"/>
        <color rgb="FF002060"/>
        <rFont val="Arial"/>
        <family val="2"/>
        <scheme val="minor"/>
      </rPr>
      <t xml:space="preserve">חדר כושר</t>
    </r>
  </si>
  <si>
    <r>
      <rPr/>
      <t xml:space="preserve">מזון</t>
    </r>
  </si>
  <si>
    <r>
      <rPr>
        <sz val="11"/>
        <color rgb="FF002060"/>
        <rFont val="Arial"/>
        <family val="2"/>
        <scheme val="minor"/>
      </rPr>
      <t xml:space="preserve">מכולת</t>
    </r>
  </si>
  <si>
    <r>
      <rPr>
        <sz val="11"/>
        <color rgb="FF002060"/>
        <rFont val="Arial"/>
        <family val="2"/>
        <scheme val="minor"/>
      </rPr>
      <t xml:space="preserve">רשת מזון </t>
    </r>
  </si>
  <si>
    <r>
      <rPr>
        <sz val="11"/>
        <color rgb="FF002060"/>
        <rFont val="Arial"/>
        <family val="2"/>
        <scheme val="minor"/>
      </rPr>
      <t xml:space="preserve">חנות בשר</t>
    </r>
  </si>
  <si>
    <r>
      <rPr>
        <sz val="11"/>
        <color rgb="FF002060"/>
        <rFont val="Arial"/>
        <family val="2"/>
        <scheme val="minor"/>
      </rPr>
      <t xml:space="preserve">ירקן</t>
    </r>
  </si>
  <si>
    <r>
      <rPr>
        <sz val="11"/>
        <color rgb="FF002060"/>
        <rFont val="Arial"/>
        <family val="2"/>
        <scheme val="minor"/>
      </rPr>
      <t xml:space="preserve">מזון טבעי ואורגני</t>
    </r>
  </si>
  <si>
    <r>
      <rPr>
        <sz val="11"/>
        <color rgb="FF002060"/>
        <rFont val="Arial"/>
        <family val="2"/>
        <scheme val="minor"/>
      </rPr>
      <t xml:space="preserve">קייטרינג / אוכל מוכן</t>
    </r>
  </si>
  <si>
    <r>
      <rPr/>
      <t xml:space="preserve">בילויים ואירועים</t>
    </r>
  </si>
  <si>
    <r>
      <rPr>
        <sz val="11"/>
        <color rgb="FF002060"/>
        <rFont val="Arial"/>
        <family val="2"/>
        <scheme val="minor"/>
      </rPr>
      <t xml:space="preserve">הופעות</t>
    </r>
  </si>
  <si>
    <r>
      <rPr>
        <sz val="11"/>
        <color rgb="FF002060"/>
        <rFont val="Arial"/>
        <family val="2"/>
        <scheme val="minor"/>
      </rPr>
      <t xml:space="preserve">דמי כיס</t>
    </r>
  </si>
  <si>
    <r>
      <rPr>
        <sz val="11"/>
        <color rgb="FF002060"/>
        <rFont val="Arial"/>
        <family val="2"/>
        <scheme val="minor"/>
      </rPr>
      <t xml:space="preserve">מסעדה ואוכל בחוץ</t>
    </r>
  </si>
  <si>
    <r>
      <rPr>
        <sz val="11"/>
        <color rgb="FF002060"/>
        <rFont val="Arial"/>
        <family val="2"/>
        <scheme val="minor"/>
      </rPr>
      <t xml:space="preserve">מתנות לאירועים</t>
    </r>
  </si>
  <si>
    <r>
      <rPr>
        <sz val="11"/>
        <color rgb="FF002060"/>
        <rFont val="Arial"/>
        <family val="2"/>
        <scheme val="minor"/>
      </rPr>
      <t xml:space="preserve">מתנות </t>
    </r>
  </si>
  <si>
    <r>
      <rPr>
        <sz val="11"/>
        <color rgb="FF002060"/>
        <rFont val="Arial"/>
        <family val="2"/>
        <scheme val="minor"/>
      </rPr>
      <t xml:space="preserve">חופשה/טיול</t>
    </r>
  </si>
  <si>
    <r>
      <rPr/>
      <t xml:space="preserve">בריאות</t>
    </r>
  </si>
  <si>
    <r>
      <rPr>
        <sz val="11"/>
        <color rgb="FF002060"/>
        <rFont val="Arial"/>
        <family val="2"/>
        <scheme val="minor"/>
      </rPr>
      <t xml:space="preserve">התייעצות עם מומחה</t>
    </r>
  </si>
  <si>
    <r>
      <rPr>
        <sz val="11"/>
        <color rgb="FF002060"/>
        <rFont val="Arial"/>
        <family val="2"/>
        <scheme val="minor"/>
      </rPr>
      <t xml:space="preserve">מכשור רפואי</t>
    </r>
  </si>
  <si>
    <r>
      <rPr>
        <sz val="11"/>
        <color rgb="FF002060"/>
        <rFont val="Arial"/>
        <family val="2"/>
        <scheme val="minor"/>
      </rPr>
      <t xml:space="preserve">אמבולנס / בי"ח</t>
    </r>
  </si>
  <si>
    <r>
      <rPr>
        <sz val="11"/>
        <color rgb="FF002060"/>
        <rFont val="Arial"/>
        <family val="2"/>
        <scheme val="minor"/>
      </rPr>
      <t xml:space="preserve">רפואה אלטרנטיבית</t>
    </r>
  </si>
  <si>
    <r>
      <rPr>
        <sz val="11"/>
        <color rgb="FF002060"/>
        <rFont val="Arial"/>
        <family val="2"/>
        <scheme val="minor"/>
      </rPr>
      <t xml:space="preserve">תשלום לטיפת חלב</t>
    </r>
  </si>
  <si>
    <r>
      <rPr>
        <sz val="11"/>
        <color rgb="FF002060"/>
        <rFont val="Arial"/>
        <family val="2"/>
        <scheme val="minor"/>
      </rPr>
      <t xml:space="preserve">תרופות</t>
    </r>
  </si>
  <si>
    <r>
      <rPr>
        <sz val="11"/>
        <color rgb="FF002060"/>
        <rFont val="Arial"/>
        <family val="2"/>
        <scheme val="minor"/>
      </rPr>
      <t xml:space="preserve">מרפאה / צילום / רופא מקצועי / תשלום רבעוני</t>
    </r>
  </si>
  <si>
    <r>
      <rPr>
        <sz val="11"/>
        <color rgb="FF002060"/>
        <rFont val="Arial"/>
        <family val="2"/>
        <scheme val="minor"/>
      </rPr>
      <t xml:space="preserve">תשלום לקופ"ח</t>
    </r>
  </si>
  <si>
    <r>
      <rPr>
        <sz val="11"/>
        <color rgb="FF002060"/>
        <rFont val="Arial"/>
        <family val="2"/>
        <scheme val="minor"/>
      </rPr>
      <t xml:space="preserve">טיפולי שיניים</t>
    </r>
  </si>
  <si>
    <r>
      <rPr>
        <sz val="11"/>
        <color rgb="FF002060"/>
        <rFont val="Arial"/>
        <family val="2"/>
        <scheme val="minor"/>
      </rPr>
      <t xml:space="preserve">אופטיקה</t>
    </r>
  </si>
  <si>
    <r>
      <rPr/>
      <t xml:space="preserve">ביטוח - לא כולל רכב</t>
    </r>
  </si>
  <si>
    <r>
      <rPr>
        <sz val="11"/>
        <color rgb="FF002060"/>
        <rFont val="Arial"/>
        <family val="2"/>
        <scheme val="minor"/>
      </rPr>
      <t xml:space="preserve">ביטוח חיים</t>
    </r>
  </si>
  <si>
    <r>
      <rPr>
        <sz val="11"/>
        <color rgb="FF002060"/>
        <rFont val="Arial"/>
        <family val="2"/>
        <scheme val="minor"/>
      </rPr>
      <t xml:space="preserve">ביטוח רכוש (נכס/תכלה)</t>
    </r>
  </si>
  <si>
    <r>
      <rPr>
        <sz val="11"/>
        <color rgb="FF002060"/>
        <rFont val="Arial"/>
        <family val="2"/>
        <scheme val="minor"/>
      </rPr>
      <t xml:space="preserve">ביטוח בריאות</t>
    </r>
  </si>
  <si>
    <r>
      <rPr>
        <sz val="11"/>
        <color rgb="FF002060"/>
        <rFont val="Arial"/>
        <family val="2"/>
        <scheme val="minor"/>
      </rPr>
      <t xml:space="preserve">ביטוח סיעודי</t>
    </r>
  </si>
  <si>
    <r>
      <rPr/>
      <t xml:space="preserve">החזר הלוואות</t>
    </r>
  </si>
  <si>
    <r>
      <rPr>
        <sz val="11"/>
        <rFont val="Arial"/>
        <family val="2"/>
        <scheme val="minor"/>
      </rPr>
      <t xml:space="preserve">הלוואה 1</t>
    </r>
  </si>
  <si>
    <r>
      <rPr>
        <sz val="11"/>
        <rFont val="Arial"/>
        <family val="2"/>
        <scheme val="minor"/>
      </rPr>
      <t xml:space="preserve">הלוואה 2</t>
    </r>
  </si>
  <si>
    <r>
      <rPr/>
      <t xml:space="preserve">קניות</t>
    </r>
  </si>
  <si>
    <r>
      <rPr>
        <sz val="11"/>
        <color rgb="FF002060"/>
        <rFont val="Arial"/>
        <family val="2"/>
        <scheme val="minor"/>
      </rPr>
      <t xml:space="preserve">ריהוט ועיצוב הבית</t>
    </r>
  </si>
  <si>
    <r>
      <rPr>
        <sz val="11"/>
        <color rgb="FF002060"/>
        <rFont val="Arial"/>
        <family val="2"/>
        <scheme val="minor"/>
      </rPr>
      <t xml:space="preserve">כלי מטבח</t>
    </r>
  </si>
  <si>
    <r>
      <rPr>
        <sz val="11"/>
        <color rgb="FF002060"/>
        <rFont val="Arial"/>
        <family val="2"/>
        <scheme val="minor"/>
      </rPr>
      <t xml:space="preserve">מכשירי חשמל ואלקטרוניקה</t>
    </r>
  </si>
  <si>
    <r>
      <rPr>
        <sz val="11"/>
        <color rgb="FF002060"/>
        <rFont val="Arial"/>
        <family val="2"/>
        <scheme val="minor"/>
      </rPr>
      <t xml:space="preserve">משחקים, צעצועים</t>
    </r>
  </si>
  <si>
    <r>
      <rPr>
        <sz val="11"/>
        <color rgb="FF002060"/>
        <rFont val="Arial"/>
        <family val="2"/>
        <scheme val="minor"/>
      </rPr>
      <t xml:space="preserve">כלי עבודה, נעילה</t>
    </r>
  </si>
  <si>
    <r>
      <rPr>
        <sz val="11"/>
        <color rgb="FF002060"/>
        <rFont val="Arial"/>
        <family val="2"/>
        <scheme val="minor"/>
      </rPr>
      <t xml:space="preserve">מגבות, מצעים, מזרנים, ריפוד</t>
    </r>
  </si>
  <si>
    <r>
      <rPr>
        <sz val="11"/>
        <color rgb="FF002060"/>
        <rFont val="Arial"/>
        <family val="2"/>
        <scheme val="minor"/>
      </rPr>
      <t xml:space="preserve">אופניים, עגלה</t>
    </r>
  </si>
  <si>
    <r>
      <rPr>
        <sz val="11"/>
        <color rgb="FF002060"/>
        <rFont val="Arial"/>
        <family val="2"/>
        <scheme val="minor"/>
      </rPr>
      <t xml:space="preserve">מכשירי כתיבה</t>
    </r>
  </si>
  <si>
    <r>
      <rPr>
        <sz val="11"/>
        <color rgb="FF002060"/>
        <rFont val="Arial"/>
        <family val="2"/>
        <scheme val="minor"/>
      </rPr>
      <t xml:space="preserve">ספרים</t>
    </r>
  </si>
  <si>
    <r>
      <rPr>
        <sz val="11"/>
        <color rgb="FF002060"/>
        <rFont val="Arial"/>
        <family val="2"/>
        <scheme val="minor"/>
      </rPr>
      <t xml:space="preserve">מחשב - תיקונים, נייר, דיו, דיסקים</t>
    </r>
  </si>
  <si>
    <r>
      <rPr>
        <sz val="11"/>
        <color rgb="FF002060"/>
        <rFont val="Arial"/>
        <family val="2"/>
        <scheme val="minor"/>
      </rPr>
      <t xml:space="preserve">צילום- פיתוח, בטריות, קלטות</t>
    </r>
  </si>
  <si>
    <r>
      <rPr>
        <sz val="11"/>
        <color rgb="FF002060"/>
        <rFont val="Arial"/>
        <family val="2"/>
        <scheme val="minor"/>
      </rPr>
      <t xml:space="preserve">בגדים</t>
    </r>
  </si>
  <si>
    <r>
      <rPr>
        <sz val="11"/>
        <color rgb="FF002060"/>
        <rFont val="Arial"/>
        <family val="2"/>
        <scheme val="minor"/>
      </rPr>
      <t xml:space="preserve">נעליים</t>
    </r>
  </si>
  <si>
    <r>
      <rPr/>
      <t xml:space="preserve">טיפוח</t>
    </r>
  </si>
  <si>
    <r>
      <rPr>
        <sz val="11"/>
        <rFont val="Arial"/>
        <family val="2"/>
        <scheme val="minor"/>
      </rPr>
      <t xml:space="preserve">ספר/ית</t>
    </r>
  </si>
  <si>
    <r>
      <rPr>
        <sz val="11"/>
        <rFont val="Arial"/>
        <family val="2"/>
        <scheme val="minor"/>
      </rPr>
      <t xml:space="preserve">קוסמטיקאי/ת</t>
    </r>
  </si>
  <si>
    <r>
      <rPr>
        <sz val="11"/>
        <rFont val="Arial"/>
        <family val="2"/>
        <scheme val="minor"/>
      </rPr>
      <t xml:space="preserve">קרמים ומוצרי טיפוח</t>
    </r>
  </si>
  <si>
    <r>
      <rPr/>
      <t xml:space="preserve">אנשי מקצוע ושירותים</t>
    </r>
  </si>
  <si>
    <r>
      <rPr>
        <sz val="11"/>
        <rFont val="Arial"/>
        <family val="2"/>
        <scheme val="minor"/>
      </rPr>
      <t xml:space="preserve">פסיכולוג</t>
    </r>
  </si>
  <si>
    <r>
      <rPr>
        <sz val="11"/>
        <color rgb="FF002060"/>
        <rFont val="Arial"/>
        <family val="2"/>
        <scheme val="minor"/>
      </rPr>
      <t xml:space="preserve">ריפוי בעיסוק</t>
    </r>
  </si>
  <si>
    <r>
      <rPr>
        <sz val="11"/>
        <color rgb="FF002060"/>
        <rFont val="Arial"/>
        <family val="2"/>
        <scheme val="minor"/>
      </rPr>
      <t xml:space="preserve">מאמן (קאוצ'ר)</t>
    </r>
  </si>
  <si>
    <r>
      <rPr>
        <sz val="11"/>
        <color rgb="FF002060"/>
        <rFont val="Arial"/>
        <family val="2"/>
        <scheme val="minor"/>
      </rPr>
      <t xml:space="preserve">אינסטלציה</t>
    </r>
  </si>
  <si>
    <r>
      <rPr>
        <sz val="11"/>
        <color rgb="FF002060"/>
        <rFont val="Arial"/>
        <family val="2"/>
        <scheme val="minor"/>
      </rPr>
      <t xml:space="preserve">תפירה</t>
    </r>
  </si>
  <si>
    <r>
      <rPr>
        <sz val="11"/>
        <color rgb="FF002060"/>
        <rFont val="Arial"/>
        <family val="2"/>
        <scheme val="minor"/>
      </rPr>
      <t xml:space="preserve">רשיון נהיגה לילדים</t>
    </r>
  </si>
  <si>
    <r>
      <rPr>
        <sz val="11"/>
        <color rgb="FF002060"/>
        <rFont val="Arial"/>
        <family val="2"/>
        <scheme val="minor"/>
      </rPr>
      <t xml:space="preserve">ייעוץ מס, הנה"ח, עו"ד</t>
    </r>
  </si>
  <si>
    <r>
      <rPr>
        <sz val="11"/>
        <color rgb="FF002060"/>
        <rFont val="Arial"/>
        <family val="2"/>
        <scheme val="minor"/>
      </rPr>
      <t xml:space="preserve">טיפול בגינה, גנן</t>
    </r>
  </si>
  <si>
    <r>
      <rPr>
        <sz val="11"/>
        <color rgb="FF002060"/>
        <rFont val="Arial"/>
        <family val="2"/>
        <scheme val="minor"/>
      </rPr>
      <t xml:space="preserve">עוזר/ת ניקיון</t>
    </r>
  </si>
  <si>
    <r>
      <rPr>
        <sz val="11"/>
        <color rgb="FF002060"/>
        <rFont val="Arial"/>
        <family val="2"/>
        <scheme val="minor"/>
      </rPr>
      <t xml:space="preserve">תיקון אופניים</t>
    </r>
  </si>
  <si>
    <r>
      <rPr/>
      <t xml:space="preserve">שונות</t>
    </r>
  </si>
  <si>
    <r>
      <rPr>
        <sz val="12"/>
        <color theme="0"/>
        <rFont val="Arial"/>
        <family val="2"/>
        <scheme val="minor"/>
      </rPr>
      <t xml:space="preserve">وضع التدفّق النقدي</t>
    </r>
  </si>
  <si>
    <r>
      <rPr>
        <sz val="16"/>
        <color theme="0"/>
        <rFont val="Arial"/>
        <family val="2"/>
        <scheme val="minor"/>
      </rPr>
      <t xml:space="preserve">الفئة</t>
    </r>
  </si>
  <si>
    <r>
      <rPr>
        <sz val="11"/>
        <rFont val="Arial"/>
        <family val="2"/>
        <scheme val="minor"/>
      </rPr>
      <t xml:space="preserve">ארנונה/שמירה*</t>
    </r>
  </si>
  <si>
    <r>
      <rPr>
        <sz val="11"/>
        <rFont val="Arial"/>
        <family val="2"/>
        <scheme val="minor"/>
      </rPr>
      <t xml:space="preserve">מים וביוב*</t>
    </r>
  </si>
  <si>
    <r>
      <rPr>
        <sz val="11"/>
        <rFont val="Arial"/>
        <family val="2"/>
        <scheme val="minor"/>
      </rPr>
      <t xml:space="preserve">חשמל*</t>
    </r>
  </si>
  <si>
    <r>
      <rPr>
        <sz val="11"/>
        <rFont val="Arial"/>
        <family val="2"/>
        <scheme val="minor"/>
      </rPr>
      <t xml:space="preserve">גז*</t>
    </r>
  </si>
  <si>
    <r>
      <rPr>
        <sz val="11"/>
        <rFont val="Arial"/>
        <family val="2"/>
        <scheme val="minor"/>
      </rPr>
      <t xml:space="preserve">חימום - סולר / נפט*</t>
    </r>
  </si>
  <si>
    <r>
      <rPr>
        <sz val="11"/>
        <rFont val="Arial"/>
        <family val="2"/>
        <scheme val="minor"/>
      </rPr>
      <t xml:space="preserve">בר מים/מים מינרליים*</t>
    </r>
  </si>
  <si>
    <r>
      <rPr>
        <sz val="11"/>
        <rFont val="Arial"/>
        <family val="2"/>
        <scheme val="minor"/>
      </rPr>
      <t xml:space="preserve">תשלומי הורים*</t>
    </r>
  </si>
  <si>
    <r>
      <rPr>
        <sz val="11"/>
        <rFont val="Arial"/>
        <family val="2"/>
        <scheme val="minor"/>
      </rPr>
      <t xml:space="preserve">טיולים*</t>
    </r>
  </si>
  <si>
    <r>
      <rPr>
        <sz val="11"/>
        <rFont val="Arial"/>
        <family val="2"/>
        <scheme val="minor"/>
      </rPr>
      <t xml:space="preserve">ספרים לבי"ס*</t>
    </r>
  </si>
  <si>
    <r>
      <rPr>
        <sz val="11"/>
        <rFont val="Arial"/>
        <family val="2"/>
        <scheme val="minor"/>
      </rPr>
      <t xml:space="preserve">קייטנות*</t>
    </r>
  </si>
  <si>
    <r>
      <rPr>
        <sz val="16"/>
        <color theme="0"/>
        <rFont val="Arial"/>
        <family val="2"/>
        <scheme val="minor"/>
      </rPr>
      <t xml:space="preserve">التاريخ</t>
    </r>
  </si>
  <si>
    <r>
      <rPr>
        <sz val="16"/>
        <color theme="0"/>
        <rFont val="Arial"/>
        <family val="2"/>
        <scheme val="minor"/>
      </rPr>
      <t xml:space="preserve">ملاحظة</t>
    </r>
  </si>
  <si>
    <r>
      <rPr>
        <sz val="11"/>
        <color theme="1"/>
        <rFont val="Arial"/>
        <family val="2"/>
        <scheme val="minor"/>
      </rPr>
      <t xml:space="preserve">ביטוחים - לא כולל רכב</t>
    </r>
  </si>
  <si>
    <r>
      <rPr>
        <sz val="11"/>
        <color theme="1"/>
        <rFont val="Arial"/>
        <family val="2"/>
        <scheme val="minor"/>
      </rPr>
      <t xml:space="preserve">החזק הלוואות</t>
    </r>
  </si>
  <si>
    <r>
      <rPr>
        <sz val="16"/>
        <color theme="0"/>
        <rFont val="Arial"/>
        <family val="2"/>
        <scheme val="minor"/>
      </rPr>
      <t xml:space="preserve">عدد الأقساط</t>
    </r>
  </si>
  <si>
    <r>
      <rPr>
        <sz val="16"/>
        <color theme="0"/>
        <rFont val="Arial"/>
        <family val="2"/>
        <scheme val="minor"/>
        <b/>
      </rPr>
      <t xml:space="preserve">تتبّع المصروفات</t>
    </r>
  </si>
  <si>
    <r>
      <rPr>
        <sz val="16"/>
        <color theme="0"/>
        <rFont val="Arial"/>
        <family val="2"/>
        <scheme val="minor"/>
      </rPr>
      <t xml:space="preserve">للدفع هذا الشهر</t>
    </r>
  </si>
  <si>
    <r>
      <rPr>
        <sz val="16"/>
        <color theme="0"/>
        <rFont val="Arial"/>
        <family val="2"/>
        <scheme val="minor"/>
      </rPr>
      <t xml:space="preserve">نوع الدخل</t>
    </r>
  </si>
  <si>
    <r>
      <rPr>
        <sz val="11"/>
        <color theme="1"/>
        <rFont val="Arial"/>
        <family val="2"/>
        <scheme val="minor"/>
      </rPr>
      <t xml:space="preserve">קטגוריה ראשית</t>
    </r>
  </si>
  <si>
    <r>
      <rPr>
        <sz val="12"/>
        <color theme="0"/>
        <rFont val="Arial"/>
        <family val="2"/>
        <scheme val="minor"/>
      </rPr>
      <t xml:space="preserve">الأداء الفعليّ</t>
    </r>
  </si>
  <si>
    <r>
      <rPr/>
      <t xml:space="preserve">كم سيكلّفنا المينوس؟</t>
    </r>
  </si>
  <si>
    <r>
      <rPr/>
      <t xml:space="preserve">كم مبلغ التوفير هذا الشهر؟</t>
    </r>
  </si>
  <si>
    <r>
      <rPr>
        <sz val="12"/>
        <color theme="0"/>
        <rFont val="Arial"/>
        <family val="2"/>
        <scheme val="minor"/>
      </rPr>
      <t xml:space="preserve">أمور يجب الانتباه إليها</t>
    </r>
  </si>
  <si>
    <r>
      <rPr>
        <sz val="11"/>
        <color theme="0"/>
        <rFont val="Arial"/>
        <family val="2"/>
        <scheme val="minor"/>
      </rPr>
      <t xml:space="preserve">הנחיות למילוי</t>
    </r>
  </si>
  <si>
    <r>
      <rPr/>
      <t xml:space="preserve">مخصّصات العجز، الشيخوخة وغيرها</t>
    </r>
  </si>
  <si>
    <r>
      <rPr/>
      <t xml:space="preserve">أدخلوا هنا الأرباح بعد خصم الضرائب</t>
    </r>
  </si>
  <si>
    <r>
      <rPr/>
      <t xml:space="preserve">מכיוון שמדובר בהוצאה שנתית, מומלץ לחלק אותה ל-12 חודשים ולהבין מהי העלות החודשית.</t>
    </r>
  </si>
  <si>
    <r>
      <rPr/>
      <t xml:space="preserve">תיקונים וביקורים במוסך הם לרוב הוצאות תקופתיות. לכן כדאי לחלק ל-12 חודשים ולהזין כאן ממוצע.</t>
    </r>
  </si>
  <si>
    <r>
      <rPr/>
      <t xml:space="preserve">רכישת אביזרים היא לרוב הוצאה תקופתית. לכן כדאי לחלק ל-12 חודשים ולהזין כאן ממוצע.</t>
    </r>
  </si>
  <si>
    <r>
      <rPr/>
      <t xml:space="preserve">מכיוון שמדובר בהוצאה תקופתית, מומלץ לחשב את ההוצאה כממוצע חודשי.</t>
    </r>
  </si>
  <si>
    <r>
      <rPr/>
      <t xml:space="preserve">מכיוון שמדובר בהוצאה תקופתית (קניית הספרים מתרחשת לרוב בתחילת שנת הלימודים), מומלץ לחשב את ההוצאה כממוצע חודשי.</t>
    </r>
  </si>
  <si>
    <r>
      <rPr/>
      <t xml:space="preserve">מכיוון שמדובר בהוצאה תקופתית (הקייטנות מתקיימות בחופשת הקיץ ובחגים מסויימים), מומלץ לחשב את ההוצאה כממוצע חודשי.</t>
    </r>
  </si>
  <si>
    <r>
      <rPr/>
      <t xml:space="preserve">מומלץ להזין כאן את העלות החודשית (גם אם שילמתם על הכל בתשלום אחד).</t>
    </r>
  </si>
  <si>
    <r>
      <rPr/>
      <t xml:space="preserve">הזינו כאן עלות חודשית: חלקו את עלות המנוי ב-12 תשלומים.</t>
    </r>
  </si>
  <si>
    <r>
      <rPr/>
      <t xml:space="preserve">הזינו כאן עלות חודשית: חלקו את עלות המנוי ב-12 חודשים.</t>
    </r>
  </si>
  <si>
    <r>
      <rPr/>
      <t xml:space="preserve">מכיוון שמדובר בהוצאה תקופתית, חלקו את העלות ל-12 חודשים והזינו כאן את הסכום שמתקבל.</t>
    </r>
  </si>
  <si>
    <r>
      <rPr>
        <sz val="11"/>
        <color theme="1"/>
        <rFont val="Arial"/>
        <family val="2"/>
        <scheme val="minor"/>
      </rPr>
      <t xml:space="preserve">חסכונות</t>
    </r>
  </si>
  <si>
    <r>
      <rPr>
        <sz val="11"/>
        <color theme="0"/>
        <rFont val="Arial"/>
        <family val="2"/>
        <scheme val="minor"/>
      </rPr>
      <t xml:space="preserve">תת קטגוריה</t>
    </r>
  </si>
  <si>
    <r>
      <rPr>
        <sz val="11"/>
        <color theme="0"/>
        <rFont val="Arial"/>
        <family val="2"/>
        <scheme val="minor"/>
      </rPr>
      <t xml:space="preserve">תשלום חודשי</t>
    </r>
  </si>
  <si>
    <r>
      <rPr/>
      <t xml:space="preserve">חזור לגיליון תזרים המזומנים</t>
    </r>
  </si>
  <si>
    <r>
      <rPr>
        <sz val="11"/>
        <color theme="1"/>
        <rFont val="Arial"/>
        <family val="2"/>
        <scheme val="minor"/>
      </rPr>
      <t xml:space="preserve">טלפון נייד</t>
    </r>
  </si>
  <si>
    <r>
      <rPr/>
      <t xml:space="preserve">أدخلوا هنا العمولات البنكية، بطاقات ائتمان، تأمين وطني (لغير العاملين) والمزيد</t>
    </r>
  </si>
  <si>
    <r>
      <rPr>
        <sz val="11"/>
        <color theme="0"/>
        <rFont val="Arial"/>
        <family val="2"/>
        <scheme val="minor"/>
        <b/>
      </rPr>
      <t xml:space="preserve">רכב</t>
    </r>
  </si>
  <si>
    <r>
      <rPr>
        <sz val="11"/>
        <color rgb="FF002060"/>
        <rFont val="Arial"/>
        <family val="2"/>
        <scheme val="minor"/>
      </rPr>
      <t xml:space="preserve">רישיון רכב</t>
    </r>
  </si>
  <si>
    <r>
      <rPr>
        <sz val="11"/>
        <color rgb="FF002060"/>
        <rFont val="Arial"/>
        <family val="2"/>
        <scheme val="minor"/>
      </rPr>
      <t xml:space="preserve">אגרת טסט</t>
    </r>
  </si>
  <si>
    <r>
      <rPr>
        <sz val="11"/>
        <color rgb="FF002060"/>
        <rFont val="Arial"/>
        <family val="2"/>
        <scheme val="minor"/>
      </rPr>
      <t xml:space="preserve">ביטוח חובה</t>
    </r>
  </si>
  <si>
    <r>
      <rPr>
        <sz val="11"/>
        <color rgb="FF002060"/>
        <rFont val="Arial"/>
        <family val="2"/>
        <scheme val="minor"/>
      </rPr>
      <t xml:space="preserve">ביטוח צד ג'/מקיף</t>
    </r>
  </si>
  <si>
    <r>
      <rPr>
        <sz val="11"/>
        <color rgb="FF002060"/>
        <rFont val="Arial"/>
        <family val="2"/>
        <scheme val="minor"/>
      </rPr>
      <t xml:space="preserve">מוסך</t>
    </r>
  </si>
  <si>
    <r>
      <rPr>
        <sz val="11"/>
        <color rgb="FF002060"/>
        <rFont val="Arial"/>
        <family val="2"/>
        <scheme val="minor"/>
      </rPr>
      <t xml:space="preserve">אביזרים</t>
    </r>
  </si>
  <si>
    <r>
      <rPr/>
      <t xml:space="preserve">אחזקת רכב</t>
    </r>
  </si>
  <si>
    <r>
      <rPr>
        <sz val="11"/>
        <color theme="1"/>
        <rFont val="Arial"/>
        <family val="2"/>
        <scheme val="minor"/>
      </rPr>
      <t xml:space="preserve">דוחות תנועה וחניה</t>
    </r>
  </si>
  <si>
    <r>
      <rPr/>
      <t xml:space="preserve">קניות (בגדים, מכשירי חשמל ועוד)</t>
    </r>
  </si>
  <si>
    <r>
      <rPr>
        <sz val="16"/>
        <color theme="0"/>
        <rFont val="Arial"/>
        <family val="2"/>
        <scheme val="minor"/>
      </rPr>
      <t xml:space="preserve">شهر 1</t>
    </r>
  </si>
  <si>
    <r>
      <rPr>
        <sz val="16"/>
        <color theme="0"/>
        <rFont val="Arial"/>
        <family val="2"/>
        <scheme val="minor"/>
      </rPr>
      <t xml:space="preserve">الشهر</t>
    </r>
  </si>
  <si>
    <r>
      <rPr>
        <sz val="16"/>
        <color theme="0"/>
        <rFont val="Arial"/>
        <family val="2"/>
        <scheme val="minor"/>
      </rPr>
      <t xml:space="preserve">شهر 2</t>
    </r>
  </si>
  <si>
    <r>
      <rPr>
        <sz val="16"/>
        <color theme="0"/>
        <rFont val="Arial"/>
        <family val="2"/>
        <scheme val="minor"/>
      </rPr>
      <t xml:space="preserve">شهر 3</t>
    </r>
  </si>
  <si>
    <r>
      <rPr>
        <sz val="11"/>
        <color theme="1"/>
        <rFont val="Arial"/>
        <family val="2"/>
        <scheme val="minor"/>
        <b/>
      </rPr>
      <t xml:space="preserve">للأجيرين: </t>
    </r>
    <r>
      <rPr>
        <sz val="11"/>
        <color theme="1"/>
        <rFont val="Arial"/>
        <family val="2"/>
        <scheme val="minor"/>
      </rPr>
      <t xml:space="preserve">أدخلوا المبلغ الصافي (نيتو) الذي يظهر في قسيمة معاشكم.
</t>
    </r>
    <r>
      <rPr>
        <sz val="11"/>
        <color theme="1"/>
        <rFont val="Arial"/>
        <family val="2"/>
        <scheme val="minor"/>
        <b/>
      </rPr>
      <t xml:space="preserve">للمستقلّين: </t>
    </r>
    <r>
      <rPr>
        <sz val="11"/>
        <color theme="1"/>
        <rFont val="Arial"/>
        <family val="2"/>
        <scheme val="minor"/>
      </rPr>
      <t xml:space="preserve">أدخلوا معدّل مدخولاتكم الشهريّ.</t>
    </r>
  </si>
  <si>
    <r>
      <rPr/>
      <t xml:space="preserve">دخل إضافي</t>
    </r>
  </si>
  <si>
    <r>
      <rPr/>
      <t xml:space="preserve">ביטוחים</t>
    </r>
  </si>
  <si>
    <r>
      <rPr/>
      <t xml:space="preserve">מכיוון שמדובר בהוצאה תקופתית, מומלץ להזין ממוצע חודשי של 12 חודשים</t>
    </r>
  </si>
  <si>
    <r>
      <rPr>
        <sz val="11"/>
        <color rgb="FF002060"/>
        <rFont val="Arial"/>
        <family val="2"/>
        <scheme val="minor"/>
      </rPr>
      <t xml:space="preserve">פסיכולוג/ית</t>
    </r>
  </si>
  <si>
    <r>
      <rPr/>
      <t xml:space="preserve">أدخلوا هنا كلّ مصروف إضافي لم يُذكر في الفئات السابقة</t>
    </r>
  </si>
  <si>
    <r>
      <rPr/>
      <t xml:space="preserve">كيف ننفق أموالنا؟
أمامكم توزيع المصروفات بحسب الفئات المختلفة. يعبّر كلّ لون عن فئة مختلفة، يمكنكم رؤية النسبة التي تشكّلها من مجمل المصروفات.</t>
    </r>
  </si>
  <si>
    <r>
      <rPr>
        <sz val="16"/>
        <color theme="0"/>
        <rFont val="Arial"/>
        <family val="2"/>
        <scheme val="minor"/>
      </rPr>
      <t xml:space="preserve">ميزانية شهرية</t>
    </r>
  </si>
  <si>
    <r>
      <rPr>
        <sz val="16"/>
        <color theme="0"/>
        <rFont val="Arial"/>
        <family val="2"/>
        <scheme val="minor"/>
      </rPr>
      <t xml:space="preserve">ميزانية سنوية</t>
    </r>
  </si>
  <si>
    <r>
      <rPr>
        <sz val="16"/>
        <color theme="0"/>
        <rFont val="Arial"/>
        <family val="2"/>
        <scheme val="minor"/>
      </rPr>
      <t xml:space="preserve">نوع الدخل</t>
    </r>
  </si>
  <si>
    <r>
      <rPr>
        <sz val="16"/>
        <color theme="0"/>
        <rFont val="Arial"/>
        <family val="2"/>
        <scheme val="minor"/>
      </rPr>
      <t xml:space="preserve">هل انتهيتم من تعبئة الجدول؟ كل الاحترام! مرّت المرحلة الأصعب.
للانتقال إلى المرحلة التالية، انتقلوا إلى ورقة "بناء الميزانية".</t>
    </r>
  </si>
  <si>
    <r>
      <rPr>
        <sz val="14"/>
        <color theme="1"/>
        <rFont val="Arial"/>
        <family val="2"/>
        <b/>
      </rPr>
      <t xml:space="preserve">مرحلة 2: بناء الميزانية</t>
    </r>
    <r>
      <rPr>
        <sz val="14"/>
        <color theme="1"/>
        <rFont val="Arial"/>
        <family val="2"/>
      </rPr>
      <t xml:space="preserve">
مدّة تعبئة الجدول: 15 دقيقة.
يمكنكم من خلال هذا الجدول بناء ميزانية شهرية وسنوية، بالاعتماد على تحليل المدخولات والمصروفات الذي قمتم بإجرائه. 
</t>
    </r>
    <r>
      <rPr>
        <sz val="14"/>
        <color theme="1"/>
        <rFont val="Arial"/>
        <family val="2"/>
        <b/>
      </rPr>
      <t xml:space="preserve">قواعد لبناء الميزانية</t>
    </r>
    <r>
      <rPr>
        <sz val="14"/>
        <color theme="1"/>
        <rFont val="Arial"/>
        <family val="2"/>
      </rPr>
      <t xml:space="preserve">
1. تأكّدوا من أنّ المدخولات ≥ المصروفات
2. حدّدوا أولوياتكم (ميّزوا بين "نرغب" و "نحتاج")
3. تأكّدوا من أنّ المصروفات مقسّمة كما يلي: 
10% توفير/ إغلاق المينوس
5% أمور غير متوقّعة (مصاريف ليست بالحسبان)
30% التزامات (مشكنتا، تسديد ديون وما شابه) 
55% مصاريف معيشة (مواد غذائية، فواتير، ملابس وما شابه)
بالنجاح!</t>
    </r>
  </si>
  <si>
    <r>
      <rPr>
        <sz val="11"/>
        <color theme="0"/>
        <rFont val="Arial"/>
        <family val="2"/>
        <scheme val="minor"/>
      </rPr>
      <t xml:space="preserve">هل انتهيتم من بناء الميزانية؟ يا لكم من أبطال!
للانتقال إلى المرحلة التالية، انتقلوا إلى ورقة "إدارة الميزانية".</t>
    </r>
  </si>
  <si>
    <r>
      <rPr/>
      <t xml:space="preserve">חיסכון</t>
    </r>
  </si>
  <si>
    <r>
      <rPr/>
      <t xml:space="preserve">ינואר</t>
    </r>
  </si>
  <si>
    <r>
      <rPr/>
      <t xml:space="preserve">פברואר</t>
    </r>
  </si>
  <si>
    <r>
      <rPr/>
      <t xml:space="preserve">מרץ</t>
    </r>
  </si>
  <si>
    <r>
      <rPr/>
      <t xml:space="preserve">אפריל</t>
    </r>
  </si>
  <si>
    <r>
      <rPr/>
      <t xml:space="preserve">מאי</t>
    </r>
  </si>
  <si>
    <r>
      <rPr/>
      <t xml:space="preserve">יוני</t>
    </r>
  </si>
  <si>
    <r>
      <rPr/>
      <t xml:space="preserve">יולי</t>
    </r>
  </si>
  <si>
    <r>
      <rPr/>
      <t xml:space="preserve">אוגוסט</t>
    </r>
  </si>
  <si>
    <r>
      <rPr/>
      <t xml:space="preserve">ספטמבר</t>
    </r>
  </si>
  <si>
    <r>
      <rPr/>
      <t xml:space="preserve">אוקטובר</t>
    </r>
  </si>
  <si>
    <r>
      <rPr/>
      <t xml:space="preserve">נובמבר</t>
    </r>
  </si>
  <si>
    <r>
      <rPr/>
      <t xml:space="preserve">דצמבר</t>
    </r>
  </si>
  <si>
    <r>
      <rPr>
        <sz val="16"/>
        <color theme="0"/>
        <rFont val="Arial"/>
        <family val="2"/>
        <scheme val="minor"/>
      </rPr>
      <t xml:space="preserve">مبلغ المعاملة التجارية (بالشواقل) </t>
    </r>
  </si>
  <si>
    <r>
      <rPr/>
      <t xml:space="preserve">التدفّق النقدي</t>
    </r>
  </si>
  <si>
    <r>
      <rPr>
        <sz val="14"/>
        <color theme="1"/>
        <rFont val="Arial"/>
        <family val="2"/>
        <scheme val="minor"/>
        <b/>
      </rPr>
      <t xml:space="preserve">مرحلة 4: إدارة الميزانية</t>
    </r>
    <r>
      <rPr>
        <sz val="14"/>
        <color theme="1"/>
        <rFont val="Arial"/>
        <family val="2"/>
        <scheme val="minor"/>
      </rPr>
      <t xml:space="preserve">
المدّة: 5 دقائق.
في هذا الجدول يمكنكم الاطّلاع على وضع المصروفات والمدخولات مقارنةً بالميزانية. هذا هو المكان للتحقّق مما إذا كنتم تلتزمون بميزانيتكم وما إذا كانت هناك حاجة لإجراء التعديلات. 
</t>
    </r>
    <r>
      <rPr>
        <sz val="14"/>
        <color theme="1"/>
        <rFont val="Arial"/>
        <family val="2"/>
        <scheme val="minor"/>
        <b/>
      </rPr>
      <t xml:space="preserve">كيف تقومون بتعبئة الجدول؟</t>
    </r>
    <r>
      <rPr>
        <sz val="14"/>
        <color theme="1"/>
        <rFont val="Arial"/>
        <family val="2"/>
        <scheme val="minor"/>
      </rPr>
      <t xml:space="preserve">
تتمّ تعبئة الجدول بشكل تلقائيّ، وفقًا للمعطيات التي أدخلتموها في ورقة العمل السابقة. 
يمكنكم عدم تعبئة الجدول في ورقة "تتبّع المصروفات" وإدخال المعطيات مباشرة في الجدول الحالي.
</t>
    </r>
    <r>
      <rPr>
        <sz val="14"/>
        <color theme="1"/>
        <rFont val="Arial"/>
        <family val="2"/>
        <scheme val="minor"/>
        <b/>
      </rPr>
      <t xml:space="preserve">تغييرات في الميزانية:</t>
    </r>
    <r>
      <rPr>
        <sz val="14"/>
        <color theme="1"/>
        <rFont val="Arial"/>
        <family val="2"/>
        <scheme val="minor"/>
      </rPr>
      <t xml:space="preserve">
إذا توصّلتم لاستنتاج أنّه عليكم تغيير الميزانية التي خصصتموها لبند ما، فارجعوا إلى ورقة "بناء الميزانية"، غيّروا المبلغ والمعطى سيتغيّر تلقائيّا في الجدول الحالي.
</t>
    </r>
    <r>
      <rPr>
        <sz val="14"/>
        <color theme="1"/>
        <rFont val="Arial"/>
        <family val="2"/>
        <scheme val="minor"/>
        <b/>
      </rPr>
      <t xml:space="preserve">نصيحة:</t>
    </r>
    <r>
      <rPr>
        <sz val="14"/>
        <color theme="1"/>
        <rFont val="Arial"/>
        <family val="2"/>
        <scheme val="minor"/>
      </rPr>
      <t xml:space="preserve"> يُستحسن فحص أدائكم مرّة في الأسبوع لتجنّب تجاوز الميزانية.
</t>
    </r>
  </si>
  <si>
    <r>
      <rPr>
        <sz val="14"/>
        <color theme="1"/>
        <rFont val="Arial"/>
        <family val="2"/>
        <scheme val="minor"/>
      </rPr>
      <t xml:space="preserve">قوموا بإدخال معطيات الدخل إلى الجدول في كلّ شهر. </t>
    </r>
  </si>
  <si>
    <r>
      <rPr>
        <sz val="13"/>
        <color theme="1"/>
        <rFont val="Calibri (Body)_x0000_"/>
      </rPr>
      <t xml:space="preserve">المعطيات الموجودة في عمود "المعدّل الشهري" مأخوذة من المعطيات التي قمتم بإدخالها في الجدول السابق. استعينوا بها لبناء ميزانية مدخولات </t>
    </r>
    <r>
      <rPr>
        <sz val="13"/>
        <color theme="1"/>
        <rFont val="Calibri (Body)_x0000_"/>
        <b/>
      </rPr>
      <t xml:space="preserve">واقعية</t>
    </r>
    <r>
      <rPr>
        <sz val="13"/>
        <color theme="1"/>
        <rFont val="Calibri (Body)_x0000_"/>
      </rPr>
      <t xml:space="preserve">.
أدخلوا في الميزانية الشهرية المبلغ الذي ترغبون بتخصيصه لكلّ من البنود شهريّا. ستتغيّر الميزانية السنوية تلقائيًا بناء على المعطيات التي تدخلونها.</t>
    </r>
  </si>
  <si>
    <r>
      <rPr>
        <sz val="13"/>
        <color theme="1"/>
        <rFont val="Calibri (Body)_x0000_"/>
      </rPr>
      <t xml:space="preserve">المعطيات الموجودة في عمود "المعدّل الشهري" مأخوذة من المعطيات التي قمتم بإدخالها في الجدول السابق. استعينوا بها لبناء ميزانية مصروفات </t>
    </r>
    <r>
      <rPr>
        <sz val="13"/>
        <color theme="1"/>
        <rFont val="Calibri (Body)_x0000_"/>
        <b/>
      </rPr>
      <t xml:space="preserve">واقعية</t>
    </r>
    <r>
      <rPr>
        <sz val="13"/>
        <color theme="1"/>
        <rFont val="Calibri (Body)_x0000_"/>
      </rPr>
      <t xml:space="preserve">.
هل تفكّرون في البند الذي يمكن تقليص مصاريفه؟ تذكّروا تقسيم المصروفات الموصى به والمكتوب في التعليمات لتعبئة الجدول.
أدخلوا في الميزانية الشهرية المبلغ الذي ترغبون بتخصيصه لكلّ من البنود شهريّا. ستتغيّر الميزانية السنوية تلقائيًا بناء على المعطيات التي تدخلونها.</t>
    </r>
  </si>
  <si>
    <r>
      <rPr/>
      <t xml:space="preserve">الرسم البياني التالي يوضّح النسبة بين المدخولات والمصروفات:
</t>
    </r>
    <r>
      <rPr>
        <sz val="11"/>
        <color rgb="FF2A5671"/>
        <rFont val="Calibri (Body)_x0000_"/>
        <b/>
      </rPr>
      <t xml:space="preserve">العمود الأزرق = مدخولات</t>
    </r>
    <r>
      <rPr>
        <sz val="11"/>
        <color theme="1"/>
        <rFont val="Arial"/>
        <family val="2"/>
        <scheme val="minor"/>
      </rPr>
      <t xml:space="preserve">
</t>
    </r>
    <r>
      <rPr>
        <sz val="11"/>
        <color rgb="FFDA2A31"/>
        <rFont val="Calibri (Body)_x0000_"/>
        <b/>
      </rPr>
      <t xml:space="preserve">العمود الأحمر = مصروفات</t>
    </r>
    <r>
      <rPr>
        <sz val="11"/>
        <color theme="1"/>
        <rFont val="Arial"/>
        <family val="2"/>
        <scheme val="minor"/>
      </rPr>
      <t xml:space="preserve">
إذا كان العمود الأحمر أكبر من العمود الأزرق فهذا يعني أنّ المصروفات أكبر من المدخولات. </t>
    </r>
  </si>
  <si>
    <r>
      <rPr>
        <sz val="11"/>
        <color theme="1"/>
        <rFont val="Arial"/>
        <family val="2"/>
        <b/>
      </rPr>
      <t xml:space="preserve">مرحلة 3: تتبّع المصروفات</t>
    </r>
    <r>
      <rPr>
        <sz val="11"/>
        <color theme="1"/>
        <rFont val="Arial"/>
        <family val="2"/>
      </rPr>
      <t xml:space="preserve">
مدّة تعبئة المعطيات: 10 دقيقة.
في هذا الجدول يمكنكم إدخال كلّ المصروفات بحسب الشهر. هذه المرحلة تساعدكم على تتبّع المصروفات والتأكّد من عدم تجاوزكم الميزانية الشهرية والسنوية. 
</t>
    </r>
    <r>
      <rPr>
        <sz val="11"/>
        <color theme="1"/>
        <rFont val="Arial"/>
        <family val="2"/>
        <b/>
      </rPr>
      <t xml:space="preserve">كيف تقومون بتعبئة الجدول؟</t>
    </r>
    <r>
      <rPr>
        <sz val="11"/>
        <color theme="1"/>
        <rFont val="Arial"/>
        <family val="2"/>
      </rPr>
      <t xml:space="preserve">
أدخلوا نفقة واحدة في كلّ سطر 
احرصوا على اختيار الشهر والتاريخ المناسب
صنّفوا المصاريف بحسب الفئات التي تظهر في القائمة
فيما لو قرّرتم تقسيم دفعة ما لأقساط، أدخلوا مبلغ الصفقة الكلّي، عدد الأقساط والدفعة الشهرية. انظروا إلى المثال في السطر الأوّل.
</t>
    </r>
    <r>
      <rPr>
        <sz val="11"/>
        <color theme="1"/>
        <rFont val="Arial"/>
        <family val="2"/>
        <b/>
      </rPr>
      <t xml:space="preserve">سيتم نقل المعطيات التي تدخلونها هنا بشكل تلقائيّ إلى ورقة "إدارة الميزانية" بحسب الفئات. </t>
    </r>
    <r>
      <rPr>
        <sz val="11"/>
        <color theme="1"/>
        <rFont val="Arial"/>
        <family val="2"/>
      </rPr>
      <t xml:space="preserve">
إذا كنتم غير مهتمّين بتعبئة الجدول، بإمكانكم إدخال المعطيات مباشرة إلى جدول إدارة  الميزانية في ورقة العمل التالية.
يُستحسن تعبئة الجدول مرّة في الأسبوع.
بالنجاح!</t>
    </r>
  </si>
  <si>
    <r>
      <rPr>
        <sz val="16"/>
        <color theme="0"/>
        <rFont val="Arial"/>
        <family val="2"/>
        <scheme val="minor"/>
      </rPr>
      <t xml:space="preserve">تفاصيل</t>
    </r>
  </si>
  <si>
    <r>
      <rPr/>
      <t xml:space="preserve">שירותים פיננסיים</t>
    </r>
  </si>
  <si>
    <r>
      <rPr/>
      <t xml:space="preserve">רכב ותחבורה</t>
    </r>
  </si>
  <si>
    <r>
      <rPr/>
      <t xml:space="preserve">בית</t>
    </r>
  </si>
  <si>
    <r>
      <rPr/>
      <t xml:space="preserve">תקשורת</t>
    </r>
  </si>
  <si>
    <r>
      <rPr/>
      <t xml:space="preserve">פנאי והעשרה</t>
    </r>
  </si>
  <si>
    <r>
      <rPr/>
      <t xml:space="preserve">בילויים</t>
    </r>
  </si>
  <si>
    <r>
      <rPr/>
      <t xml:space="preserve">התחייבויות</t>
    </r>
  </si>
  <si>
    <r>
      <rPr/>
      <t xml:space="preserve">שירותים</t>
    </r>
  </si>
  <si>
    <r>
      <rPr/>
      <t xml:space="preserve">חסכון</t>
    </r>
  </si>
  <si>
    <r>
      <rPr>
        <sz val="16"/>
        <color theme="0"/>
        <rFont val="Arial"/>
        <family val="2"/>
        <scheme val="minor"/>
      </rPr>
      <t xml:space="preserve">الفئة الكبرى (غير مرئية)</t>
    </r>
  </si>
  <si>
    <r>
      <rPr>
        <sz val="16"/>
        <color theme="0"/>
        <rFont val="Arial"/>
        <family val="2"/>
        <scheme val="minor"/>
      </rPr>
      <t xml:space="preserve">קטגוריית על</t>
    </r>
  </si>
  <si>
    <r>
      <rPr>
        <sz val="16"/>
        <color theme="0"/>
        <rFont val="Arial"/>
        <family val="2"/>
        <scheme val="minor"/>
      </rPr>
      <t xml:space="preserve">קטגוריית משנה</t>
    </r>
  </si>
  <si>
    <r>
      <rPr/>
      <t xml:space="preserve">רשימת קטגוריות על</t>
    </r>
  </si>
  <si>
    <r>
      <rPr/>
      <t xml:space="preserve">הערות</t>
    </r>
  </si>
  <si>
    <r>
      <rPr/>
      <t xml:space="preserve">עמלות</t>
    </r>
  </si>
  <si>
    <r>
      <rPr/>
      <t xml:space="preserve">אוכל בחוץ, חופשות וכו'</t>
    </r>
  </si>
  <si>
    <r>
      <rPr/>
      <t xml:space="preserve">ביטוחים, קופ"ח, סופר פארם וכו'</t>
    </r>
  </si>
  <si>
    <r>
      <rPr/>
      <t xml:space="preserve">לא כולל ביטוח רכב</t>
    </r>
  </si>
  <si>
    <r>
      <rPr/>
      <t xml:space="preserve">הלוואות</t>
    </r>
  </si>
  <si>
    <r>
      <rPr/>
      <t xml:space="preserve">אנשי מקצוע</t>
    </r>
  </si>
  <si>
    <r>
      <rPr/>
      <t xml:space="preserve">ניתוח הוצאות והכנסות</t>
    </r>
  </si>
  <si>
    <r>
      <rPr/>
      <t xml:space="preserve">בניית תקציב</t>
    </r>
  </si>
  <si>
    <r>
      <rPr>
        <sz val="11"/>
        <color rgb="FFFFFFFF"/>
        <rFont val="Arial"/>
        <family val="2"/>
      </rPr>
      <t xml:space="preserve">מדרגות אשראי</t>
    </r>
  </si>
  <si>
    <r>
      <rPr>
        <sz val="11"/>
        <color rgb="FF000000"/>
        <rFont val="Arial"/>
        <family val="2"/>
      </rPr>
      <t xml:space="preserve">מדרגה 1</t>
    </r>
  </si>
  <si>
    <r>
      <rPr>
        <sz val="11"/>
        <color rgb="FF000000"/>
        <rFont val="Arial"/>
        <family val="2"/>
      </rPr>
      <t xml:space="preserve">מדרגה 2</t>
    </r>
  </si>
  <si>
    <r>
      <rPr>
        <sz val="11"/>
        <color rgb="FF000000"/>
        <rFont val="Arial"/>
        <family val="2"/>
      </rPr>
      <t xml:space="preserve">מדרגה 3</t>
    </r>
  </si>
  <si>
    <r>
      <rPr/>
      <t xml:space="preserve">ריבית חודשית</t>
    </r>
  </si>
  <si>
    <r>
      <rPr>
        <sz val="11"/>
        <color rgb="FFFFFFFF"/>
        <rFont val="Arial"/>
        <family val="2"/>
      </rPr>
      <t xml:space="preserve">ריבית שנתית</t>
    </r>
  </si>
  <si>
    <r>
      <rPr/>
      <t xml:space="preserve">מדרגת ריבית</t>
    </r>
  </si>
  <si>
    <r>
      <rPr/>
      <t xml:space="preserve">מעל 1000</t>
    </r>
  </si>
  <si>
    <r>
      <rPr>
        <sz val="13"/>
        <color theme="1"/>
        <rFont val="Arial"/>
        <family val="2"/>
        <scheme val="minor"/>
      </rPr>
      <t xml:space="preserve">أدخلوا في الجدول كلّ مصادر الدخل لديكم: معاشات، مخصّصات، دخل من الممتلكات والاستثمارات وما إلى ذلك. 
إذا لم تكن مصادر الدخل ثابتة، يُنصح بجمع مُجمل مدخولات السنة الماضية وحساب المعدّل الشهريّ. </t>
    </r>
  </si>
  <si>
    <r>
      <rPr>
        <sz val="13"/>
        <color theme="1"/>
        <rFont val="Calibri (Body)_x0000_"/>
      </rPr>
      <t xml:space="preserve">أدخلوا كلّ مصاريفكم بحسب الفئات المُدرجة في الجدول. 
في جزء من الفئات يمكنكم الضغط على اسم الفئة والاستعانة بالحاسبة التي تحتوي على مزيد من الفئات الفرعية.</t>
    </r>
  </si>
  <si>
    <r>
      <rPr>
        <sz val="11"/>
        <color theme="0"/>
        <rFont val="Arial"/>
        <family val="2"/>
        <scheme val="minor"/>
      </rPr>
      <t xml:space="preserve">مرحبًا،
نضع بين أيديكم ملفّا يحتوي على كلّ الأدوات اللازمة لبناء وإدارة ميزانية عائلية.
الملفّ مقسّم إلى 4 أوراق عمل (sheets) حيث تشكّل كلّ منها مرحلة منفردة:
1. </t>
    </r>
    <r>
      <rPr>
        <sz val="11"/>
        <color theme="0"/>
        <rFont val="Arial"/>
        <family val="2"/>
        <scheme val="minor"/>
        <b/>
      </rPr>
      <t xml:space="preserve">مرحلة 1: تحليل المدخولات والمصروفات</t>
    </r>
    <r>
      <rPr>
        <sz val="11"/>
        <color theme="0"/>
        <rFont val="Arial"/>
        <family val="2"/>
        <scheme val="minor"/>
      </rPr>
      <t xml:space="preserve"> - في ورقة العمل هذه يمكنكم إدخال معدّل المدخولات والمصروفات الشهرية لديكم والحصول على لمحة عامّة عن وضعكم المالي. في هذه المرحلة يُنصح بالاستعانة بالمعطيات التالية: كشف الحساب البنكيّ، بطاقات الائتمان، قسائم الراتب (تلوش) والمزيد من المعطيات. بعد الاطّلاع على شؤونكم المالية وتفهّمها، بإمكانكم الانتقال إلى المرحلة التالية لإعداد الميزانية.
2. </t>
    </r>
    <r>
      <rPr>
        <sz val="11"/>
        <color theme="0"/>
        <rFont val="Arial"/>
        <family val="2"/>
        <scheme val="minor"/>
        <b/>
      </rPr>
      <t xml:space="preserve">مرحلة 2: بناء ميزانية </t>
    </r>
    <r>
      <rPr>
        <sz val="11"/>
        <color theme="0"/>
        <rFont val="Arial"/>
        <family val="2"/>
        <scheme val="minor"/>
      </rPr>
      <t xml:space="preserve">-  في هذه الورقة يمكنكم إدخال ميزانيتكم الشهرية والسنوية لجميع أنواع المدخولات والمصروفات. ستُتيح لكم الميزانية تتبّع المدخولات والمصروفات والتحقّق فيما إذا كنتم تسيرون على الطريق الصحيح.
3. </t>
    </r>
    <r>
      <rPr>
        <sz val="11"/>
        <color theme="0"/>
        <rFont val="Arial"/>
        <family val="2"/>
        <scheme val="minor"/>
        <b/>
      </rPr>
      <t xml:space="preserve">مرحلة 3: تتبّع المصروفات - </t>
    </r>
    <r>
      <rPr>
        <sz val="11"/>
        <color theme="0"/>
        <rFont val="Arial"/>
        <family val="2"/>
        <scheme val="minor"/>
      </rPr>
      <t xml:space="preserve">في هذه الورقة بإمكانكم إدخال مصاريفكم الشهريّة. بهذه الطريقة يمكنكم متابعة أدائكم اليوميّ والتحقّق من عدم تجاوز حدود الميزانية. ستُنقل هذه المعطيات تلقائيًا للمرحلة 4 من إدارة الميزانية.
4. </t>
    </r>
    <r>
      <rPr>
        <sz val="11"/>
        <color theme="0"/>
        <rFont val="Arial"/>
        <family val="2"/>
        <scheme val="minor"/>
        <b/>
      </rPr>
      <t xml:space="preserve">مرحلة 4: إدارة الميزانية -</t>
    </r>
    <r>
      <rPr>
        <sz val="11"/>
        <color theme="0"/>
        <rFont val="Arial"/>
        <family val="2"/>
        <scheme val="minor"/>
      </rPr>
      <t xml:space="preserve"> يمكنكم من خلال هذه الورقة إلقاء نظرة على مصروفاتكم ومدخولاتكم الفعلية ومقارنتها بالميزانية الشهرية والسنوية التي قمتم بإعدادها. وبالتالي بإمكانكم ملاحظة أيّ تجاوزات مستقبلية وفهم ما إذا كان من الضروري إجراء تعديلات على الميزانية. 
مدّة تعبئة المعطيات في المرّة الأولى: 60 دقيقة
المدّة اللازمة لتعديل المعطيات: 15 دقيقة.
</t>
    </r>
  </si>
  <si>
    <r>
      <rPr>
        <sz val="14"/>
        <color theme="1"/>
        <rFont val="Arial"/>
        <family val="2"/>
        <scheme val="minor"/>
        <b/>
      </rPr>
      <t xml:space="preserve">مرحلة 1: تحليل المدخولات والمصروفات</t>
    </r>
    <r>
      <rPr>
        <sz val="14"/>
        <color theme="1"/>
        <rFont val="Arial"/>
        <family val="2"/>
        <scheme val="minor"/>
      </rPr>
      <t xml:space="preserve">
مدّة تعبئة الجدول: 30 دقيقة.
في هذا الجدول يمكنكم تحليل المصروفات والمدخولات لديكم للحصول على صورة واضحة عن وضعكم الماليّ: الدخل، المصاريف ونوعها. 
</t>
    </r>
    <r>
      <rPr>
        <sz val="14"/>
        <color theme="1"/>
        <rFont val="Arial"/>
        <family val="2"/>
        <scheme val="minor"/>
        <b/>
      </rPr>
      <t xml:space="preserve">كيف تقومون بتعبئة الجدول؟</t>
    </r>
    <r>
      <rPr>
        <sz val="14"/>
        <color theme="1"/>
        <rFont val="Arial"/>
        <family val="2"/>
        <scheme val="minor"/>
      </rPr>
      <t xml:space="preserve">
قوموا بتركيز كافّة المصروفات والمدخولات الشهرية في الأشهر الثلاثة الأخيرة وأدخلوها إلى الجدول. يمكنكم ترك الخانات في الأشهر الثلاثة الأخيرة فارغة وإدخال المعطيات مباشرة في عمود"المعدّل الشهريّ". 
عند الانتهاء من إدخال المعطيات، بإمكانكم الاطّلاع على معدّل مدخولاتكم ومصاريفكم الشهرية.
نصيحة: في المدخولات والمصاريف الدورية، أيّ التي لا تحدث كلّ شهر، احسبوا المعدّل الشهريّ. على سبيل المثال: بما أنّ ضريبة الأرنونا تدفع كلّ شهرين، قسّموا المبلغ على 2 وأدخلوا المبلغ الشهريّ. في المصاريف السنويّة كرسوم تجديد رخصة السيارة والرحلات، يُستحسن تقسيم المبلغ على 12 شهر.
</t>
    </r>
    <r>
      <rPr>
        <sz val="14"/>
        <color theme="1"/>
        <rFont val="Arial"/>
        <family val="2"/>
        <scheme val="minor"/>
        <b/>
      </rPr>
      <t xml:space="preserve">ما هي المرحلة التالية؟</t>
    </r>
    <r>
      <rPr>
        <sz val="14"/>
        <color theme="1"/>
        <rFont val="Arial"/>
        <family val="2"/>
        <scheme val="minor"/>
      </rPr>
      <t xml:space="preserve">
بعد الانتهاء من تعبئة الجدول، بإمكانكم الانتقال لمرحلة بناء الميزانية بالاستناد إلى المعطيات التي قمتم بتعبئتها.
بالنجاح!</t>
    </r>
  </si>
  <si>
    <r>
      <rPr/>
      <t xml:space="preserve">الرسم البياني يقارن بين مصاريفكم الفعلية اليوم وبين الميزانية التي قمتم ببنائها بحسب الفئة. من هنا يمكنكم أخذ فكرة عن التوفير المطلوب في كلّ من الفئات.
الآن يمكنكم المقارنة بين العواميد والتأكّد من أنّ الميزانية مقسّمة على النحو التالي:
10% توفير/ إغلاق المينوس
5% أمور غير متوقّعة (مصاريف ليست بالحسبان)
30% التزامات (مشكنتا، تسديد ديون وما شابه) 
55% مصاريف معيشة (مواد غذائية، فواتير، ملابس وما شابه)
</t>
    </r>
  </si>
  <si>
    <r>
      <rPr>
        <sz val="16"/>
        <color theme="0"/>
        <rFont val="Arial"/>
        <family val="2"/>
        <scheme val="minor"/>
      </rPr>
      <t xml:space="preserve">شرح ذاتي</t>
    </r>
  </si>
  <si>
    <r>
      <rPr/>
      <t xml:space="preserve">31/02/2019</t>
    </r>
  </si>
  <si>
    <r>
      <rPr/>
      <t xml:space="preserve">سفريات يوميّة</t>
    </r>
  </si>
  <si>
    <r>
      <rPr>
        <sz val="14"/>
        <color theme="1"/>
        <rFont val="Arial"/>
        <family val="2"/>
        <scheme val="minor"/>
      </rPr>
      <t xml:space="preserve">ستتغيّر المبالغ تلقائيّا بناء على جدول تتبّع المصروفات.
يمكنكم إدخال المعطيات مباشرة إلى الجدول، دون الحاجة لإدخال المعطيات في جدول تتبّع المصروفات. فيما لو تجاوزتم الميزانية الشهرية التي قمتم بتحديدها في ورقة "بناء الميزانية" - سيتحوّل لون الخانة إلى الأحمر.</t>
    </r>
  </si>
  <si>
    <r>
      <rPr/>
      <t xml:space="preserve">يشمل هذا البند كافّة المصاريف المتعلّقة بصيانة سيّارة: رسوم، جبايات والمزيد من المصاريف. </t>
    </r>
  </si>
  <si>
    <r>
      <rPr/>
      <t xml:space="preserve">שירותים פיננסיים</t>
    </r>
  </si>
  <si>
    <r>
      <rPr/>
      <t xml:space="preserve">רכב ותחבורה</t>
    </r>
  </si>
  <si>
    <r>
      <rPr/>
      <t xml:space="preserve">רכב ותחבורה</t>
    </r>
  </si>
  <si>
    <r>
      <rPr/>
      <t xml:space="preserve">רכב ותחבורה</t>
    </r>
  </si>
  <si>
    <r>
      <rPr/>
      <t xml:space="preserve">רכב ותחבורה</t>
    </r>
  </si>
  <si>
    <r>
      <rPr/>
      <t xml:space="preserve">רכב ותחבורה</t>
    </r>
  </si>
  <si>
    <r>
      <rPr/>
      <t xml:space="preserve">רכב ותחבורה</t>
    </r>
  </si>
  <si>
    <r>
      <rPr/>
      <t xml:space="preserve">בית</t>
    </r>
  </si>
  <si>
    <r>
      <rPr/>
      <t xml:space="preserve">בית</t>
    </r>
  </si>
  <si>
    <r>
      <rPr/>
      <t xml:space="preserve">בית</t>
    </r>
  </si>
  <si>
    <r>
      <rPr/>
      <t xml:space="preserve">בית</t>
    </r>
  </si>
  <si>
    <r>
      <rPr/>
      <t xml:space="preserve">בית</t>
    </r>
  </si>
  <si>
    <r>
      <rPr/>
      <t xml:space="preserve">בית</t>
    </r>
  </si>
  <si>
    <r>
      <rPr/>
      <t xml:space="preserve">בית</t>
    </r>
  </si>
  <si>
    <r>
      <rPr/>
      <t xml:space="preserve">בית</t>
    </r>
  </si>
  <si>
    <r>
      <rPr/>
      <t xml:space="preserve">שונות</t>
    </r>
  </si>
  <si>
    <r>
      <rPr/>
      <t xml:space="preserve">בית</t>
    </r>
  </si>
  <si>
    <r>
      <rPr/>
      <t xml:space="preserve">תקשורת</t>
    </r>
  </si>
  <si>
    <r>
      <rPr/>
      <t xml:space="preserve">תקשורת</t>
    </r>
  </si>
  <si>
    <r>
      <rPr/>
      <t xml:space="preserve">תקשורת</t>
    </r>
  </si>
  <si>
    <r>
      <rPr/>
      <t xml:space="preserve">תקשורת</t>
    </r>
  </si>
  <si>
    <r>
      <rPr/>
      <t xml:space="preserve">חינוך</t>
    </r>
  </si>
  <si>
    <r>
      <rPr/>
      <t xml:space="preserve">חינוך</t>
    </r>
  </si>
  <si>
    <r>
      <rPr/>
      <t xml:space="preserve">פנאי והעשרה</t>
    </r>
  </si>
  <si>
    <r>
      <rPr/>
      <t xml:space="preserve">פנאי והעשרה</t>
    </r>
  </si>
  <si>
    <r>
      <rPr/>
      <t xml:space="preserve">קניות</t>
    </r>
  </si>
  <si>
    <r>
      <rPr/>
      <t xml:space="preserve">בילויים</t>
    </r>
  </si>
  <si>
    <r>
      <rPr/>
      <t xml:space="preserve">בריאות</t>
    </r>
  </si>
  <si>
    <r>
      <rPr/>
      <t xml:space="preserve">בריאות</t>
    </r>
  </si>
  <si>
    <r>
      <rPr/>
      <t xml:space="preserve">ביטוחים</t>
    </r>
  </si>
  <si>
    <r>
      <rPr/>
      <t xml:space="preserve">התחייבויות</t>
    </r>
  </si>
  <si>
    <r>
      <rPr/>
      <t xml:space="preserve">קניות</t>
    </r>
  </si>
  <si>
    <r>
      <rPr/>
      <t xml:space="preserve">בריאות</t>
    </r>
  </si>
  <si>
    <r>
      <rPr/>
      <t xml:space="preserve">שירותים</t>
    </r>
  </si>
  <si>
    <r>
      <rPr/>
      <t xml:space="preserve">שונות</t>
    </r>
  </si>
  <si>
    <r>
      <rPr/>
      <t xml:space="preserve">שונות</t>
    </r>
  </si>
  <si>
    <r>
      <rPr/>
      <t xml:space="preserve">חסכון</t>
    </r>
  </si>
  <si>
    <r>
      <rPr>
        <sz val="11"/>
        <color theme="0"/>
        <rFont val="Arial"/>
        <family val="2"/>
        <scheme val="minor"/>
        <b/>
      </rPr>
      <t xml:space="preserve">חוגים והעשרה</t>
    </r>
  </si>
  <si>
    <r>
      <rPr/>
      <t xml:space="preserve">מומלץ להזין כאן את העלות החודשית (גם אם שילמתם על הכל בתשלום אחד).</t>
    </r>
  </si>
  <si>
    <r>
      <rPr/>
      <t xml:space="preserve">מומלץ להזין כאן את העלות החודשית (גם אם שילמתם על הכל בתשלום אחד).</t>
    </r>
  </si>
  <si>
    <r>
      <rPr>
        <sz val="11"/>
        <color theme="0"/>
        <rFont val="Arial"/>
        <family val="2"/>
        <scheme val="minor"/>
        <b/>
      </rPr>
      <t xml:space="preserve">מזון</t>
    </r>
  </si>
  <si>
    <r>
      <rPr/>
      <t xml:space="preserve">חזור לגיליון תזרים המזומנים</t>
    </r>
  </si>
  <si>
    <r>
      <rPr/>
      <t xml:space="preserve">הנחיות למילוי</t>
    </r>
  </si>
  <si>
    <r>
      <rPr>
        <sz val="11"/>
        <color rgb="FF002060"/>
        <rFont val="Arial"/>
        <family val="2"/>
        <scheme val="minor"/>
      </rPr>
      <t xml:space="preserve">תת קטגוריה</t>
    </r>
  </si>
  <si>
    <r>
      <rPr>
        <sz val="11"/>
        <color rgb="FF002060"/>
        <rFont val="Arial"/>
        <family val="2"/>
        <scheme val="minor"/>
      </rPr>
      <t xml:space="preserve">תשלום חודשי</t>
    </r>
  </si>
  <si>
    <r>
      <rPr>
        <sz val="11"/>
        <color theme="1"/>
        <rFont val="Arial"/>
        <family val="2"/>
        <scheme val="minor"/>
      </rPr>
      <t xml:space="preserve">סה"כ</t>
    </r>
  </si>
  <si>
    <r>
      <rPr>
        <sz val="11"/>
        <color theme="0"/>
        <rFont val="Arial"/>
        <family val="2"/>
        <scheme val="minor"/>
        <b/>
      </rPr>
      <t xml:space="preserve">מנויים</t>
    </r>
  </si>
  <si>
    <r>
      <rPr/>
      <t xml:space="preserve">חזור לגיליון תזרים המזומנים</t>
    </r>
  </si>
  <si>
    <r>
      <rPr>
        <sz val="11"/>
        <color theme="0"/>
        <rFont val="Arial"/>
        <family val="2"/>
        <scheme val="minor"/>
      </rPr>
      <t xml:space="preserve">הנחיות למילוי</t>
    </r>
  </si>
  <si>
    <r>
      <rPr>
        <sz val="11"/>
        <color theme="0"/>
        <rFont val="Arial"/>
        <family val="2"/>
        <scheme val="minor"/>
      </rPr>
      <t xml:space="preserve">תת קטגוריה</t>
    </r>
  </si>
  <si>
    <r>
      <rPr>
        <sz val="11"/>
        <color theme="0"/>
        <rFont val="Arial"/>
        <family val="2"/>
        <scheme val="minor"/>
      </rPr>
      <t xml:space="preserve">תשלום חודשי</t>
    </r>
  </si>
  <si>
    <r>
      <rPr/>
      <t xml:space="preserve">הזינו כאן עלות חודשית: חלקו את עלות המנוי ב-12 תשלומים.</t>
    </r>
  </si>
  <si>
    <r>
      <rPr>
        <sz val="11"/>
        <color theme="1"/>
        <rFont val="Arial"/>
        <family val="2"/>
        <scheme val="minor"/>
      </rPr>
      <t xml:space="preserve">סה"כ</t>
    </r>
  </si>
  <si>
    <r>
      <rPr>
        <sz val="11"/>
        <color theme="0"/>
        <rFont val="Arial"/>
        <family val="2"/>
        <scheme val="minor"/>
        <b/>
      </rPr>
      <t xml:space="preserve">בילויים ואירועים</t>
    </r>
  </si>
  <si>
    <r>
      <rPr/>
      <t xml:space="preserve">חזור לגיליון תזרים המזומנים</t>
    </r>
  </si>
  <si>
    <r>
      <rPr>
        <sz val="11"/>
        <color theme="0"/>
        <rFont val="Arial"/>
        <family val="2"/>
        <scheme val="minor"/>
      </rPr>
      <t xml:space="preserve">הנחיות למילוי</t>
    </r>
  </si>
  <si>
    <r>
      <rPr>
        <sz val="11"/>
        <color theme="0"/>
        <rFont val="Arial"/>
        <family val="2"/>
        <scheme val="minor"/>
      </rPr>
      <t xml:space="preserve">תת קטגוריה</t>
    </r>
  </si>
  <si>
    <r>
      <rPr>
        <sz val="11"/>
        <color theme="0"/>
        <rFont val="Arial"/>
        <family val="2"/>
        <scheme val="minor"/>
      </rPr>
      <t xml:space="preserve">תשלום חודשי</t>
    </r>
  </si>
  <si>
    <r>
      <rPr>
        <sz val="11"/>
        <color theme="1"/>
        <rFont val="Arial"/>
        <family val="2"/>
        <scheme val="minor"/>
      </rPr>
      <t xml:space="preserve">סה"כ</t>
    </r>
  </si>
  <si>
    <r>
      <rPr>
        <sz val="11"/>
        <color theme="0"/>
        <rFont val="Arial"/>
        <family val="2"/>
        <scheme val="minor"/>
        <b/>
      </rPr>
      <t xml:space="preserve">בריאות</t>
    </r>
  </si>
  <si>
    <r>
      <rPr/>
      <t xml:space="preserve">חזור לגיליון תזרים המזומנים</t>
    </r>
  </si>
  <si>
    <r>
      <rPr>
        <sz val="11"/>
        <color theme="0"/>
        <rFont val="Arial"/>
        <family val="2"/>
        <scheme val="minor"/>
      </rPr>
      <t xml:space="preserve">הנחיות למילוי</t>
    </r>
  </si>
  <si>
    <r>
      <rPr>
        <sz val="11"/>
        <color theme="0"/>
        <rFont val="Arial"/>
        <family val="2"/>
        <scheme val="minor"/>
      </rPr>
      <t xml:space="preserve">תת קטגוריה</t>
    </r>
  </si>
  <si>
    <r>
      <rPr>
        <sz val="11"/>
        <color theme="0"/>
        <rFont val="Arial"/>
        <family val="2"/>
        <scheme val="minor"/>
      </rPr>
      <t xml:space="preserve">תשלום חודשי</t>
    </r>
  </si>
  <si>
    <r>
      <rPr/>
      <t xml:space="preserve">מכיוון שמדובר בהוצאה תקופתית, חלקו את העלות ל-12 חודשים והזינו כאן את הסכום שמתקבל.</t>
    </r>
  </si>
  <si>
    <r>
      <rPr/>
      <t xml:space="preserve">מכיוון שמדובר בהוצאה תקופתית, חלקו את העלות ל-12 חודשים והזינו כאן את הסכום שמתקבל.</t>
    </r>
  </si>
  <si>
    <r>
      <rPr/>
      <t xml:space="preserve">מכיוון שמדובר בהוצאה תקופתית, חלקו את העלות ל-12 חודשים והזינו כאן את הסכום שמתקבל.</t>
    </r>
  </si>
  <si>
    <r>
      <rPr>
        <sz val="11"/>
        <color theme="1"/>
        <rFont val="Arial"/>
        <family val="2"/>
        <scheme val="minor"/>
      </rPr>
      <t xml:space="preserve">סה"כ</t>
    </r>
  </si>
  <si>
    <r>
      <rPr>
        <sz val="11"/>
        <color theme="0"/>
        <rFont val="Arial"/>
        <family val="2"/>
        <scheme val="minor"/>
        <b/>
      </rPr>
      <t xml:space="preserve">ביטוחים</t>
    </r>
  </si>
  <si>
    <r>
      <rPr/>
      <t xml:space="preserve">חזור לגיליון תזרים המזומנים</t>
    </r>
  </si>
  <si>
    <r>
      <rPr>
        <sz val="11"/>
        <color theme="0"/>
        <rFont val="Arial"/>
        <family val="2"/>
        <scheme val="minor"/>
      </rPr>
      <t xml:space="preserve">הנחיות למילוי</t>
    </r>
  </si>
  <si>
    <r>
      <rPr>
        <sz val="11"/>
        <color theme="0"/>
        <rFont val="Arial"/>
        <family val="2"/>
        <scheme val="minor"/>
      </rPr>
      <t xml:space="preserve">תת קטגוריה</t>
    </r>
  </si>
  <si>
    <r>
      <rPr>
        <sz val="11"/>
        <color theme="0"/>
        <rFont val="Arial"/>
        <family val="2"/>
        <scheme val="minor"/>
      </rPr>
      <t xml:space="preserve">תשלום חודשי</t>
    </r>
  </si>
  <si>
    <r>
      <rPr>
        <sz val="11"/>
        <color theme="1"/>
        <rFont val="Arial"/>
        <family val="2"/>
        <scheme val="minor"/>
      </rPr>
      <t xml:space="preserve">סה"כ</t>
    </r>
  </si>
  <si>
    <r>
      <rPr>
        <sz val="11"/>
        <color theme="0"/>
        <rFont val="Arial"/>
        <family val="2"/>
        <scheme val="minor"/>
        <b/>
      </rPr>
      <t xml:space="preserve">קניות</t>
    </r>
  </si>
  <si>
    <r>
      <rPr/>
      <t xml:space="preserve">חזור לגיליון תזרים המזומנים</t>
    </r>
  </si>
  <si>
    <r>
      <rPr>
        <sz val="11"/>
        <color theme="0"/>
        <rFont val="Arial"/>
        <family val="2"/>
        <scheme val="minor"/>
      </rPr>
      <t xml:space="preserve">הנחיות למילוי</t>
    </r>
  </si>
  <si>
    <r>
      <rPr>
        <sz val="11"/>
        <color theme="0"/>
        <rFont val="Arial"/>
        <family val="2"/>
        <scheme val="minor"/>
      </rPr>
      <t xml:space="preserve">תת קטגוריה</t>
    </r>
  </si>
  <si>
    <r>
      <rPr>
        <sz val="11"/>
        <color theme="0"/>
        <rFont val="Arial"/>
        <family val="2"/>
        <scheme val="minor"/>
      </rPr>
      <t xml:space="preserve">תשלום חודשי</t>
    </r>
  </si>
  <si>
    <r>
      <rPr>
        <sz val="11"/>
        <color theme="1"/>
        <rFont val="Arial"/>
        <family val="2"/>
        <scheme val="minor"/>
      </rPr>
      <t xml:space="preserve">סה"כ</t>
    </r>
  </si>
  <si>
    <r>
      <rPr>
        <sz val="11"/>
        <color theme="0"/>
        <rFont val="Arial"/>
        <family val="2"/>
        <scheme val="minor"/>
      </rPr>
      <t xml:space="preserve">אנשי מקצוע</t>
    </r>
  </si>
  <si>
    <r>
      <rPr/>
      <t xml:space="preserve">חזור לגיליון תזרים המזומנים</t>
    </r>
  </si>
  <si>
    <r>
      <rPr>
        <sz val="11"/>
        <color theme="0"/>
        <rFont val="Arial"/>
        <family val="2"/>
        <scheme val="minor"/>
      </rPr>
      <t xml:space="preserve">הנחיות למילוי</t>
    </r>
  </si>
  <si>
    <r>
      <rPr>
        <sz val="11"/>
        <color theme="0"/>
        <rFont val="Arial"/>
        <family val="2"/>
        <scheme val="minor"/>
      </rPr>
      <t xml:space="preserve">תת קטגוריה</t>
    </r>
  </si>
  <si>
    <r>
      <rPr>
        <sz val="11"/>
        <color theme="0"/>
        <rFont val="Arial"/>
        <family val="2"/>
        <scheme val="minor"/>
      </rPr>
      <t xml:space="preserve">תשלום חודשי</t>
    </r>
  </si>
  <si>
    <r>
      <rPr/>
      <t xml:space="preserve">מכיוון שמדובר בהוצאה שנתית, מומלץ לחלק אותה ל-12 חודשים ולהבין מהי העלות החודשית.</t>
    </r>
  </si>
  <si>
    <r>
      <rPr/>
      <t xml:space="preserve">מומלץ לחשב לפי 12 חודשים</t>
    </r>
  </si>
  <si>
    <r>
      <rPr>
        <sz val="11"/>
        <color theme="1"/>
        <rFont val="Arial"/>
        <family val="2"/>
        <scheme val="minor"/>
      </rPr>
      <t xml:space="preserve">סה"כ</t>
    </r>
  </si>
  <si>
    <r>
      <rPr>
        <sz val="16"/>
        <color theme="0"/>
        <rFont val="Arial"/>
        <family val="2"/>
        <scheme val="minor"/>
      </rPr>
      <t xml:space="preserve">توجيهات لتعبئة الجدول</t>
    </r>
  </si>
  <si>
    <r>
      <rPr/>
      <t xml:space="preserve">آخر</t>
    </r>
  </si>
  <si>
    <r>
      <rPr/>
      <t xml:space="preserve">المجموع</t>
    </r>
  </si>
  <si>
    <r>
      <rPr>
        <sz val="16"/>
        <color theme="0"/>
        <rFont val="Arial"/>
        <family val="2"/>
        <scheme val="minor"/>
        <b/>
      </rPr>
      <t xml:space="preserve">المصروفات</t>
    </r>
  </si>
  <si>
    <r>
      <rPr>
        <sz val="16"/>
        <color theme="0"/>
        <rFont val="Arial"/>
        <family val="2"/>
        <scheme val="minor"/>
      </rPr>
      <t xml:space="preserve">توجيهات لتعبئة الجدول</t>
    </r>
  </si>
  <si>
    <r>
      <rPr>
        <sz val="16"/>
        <color theme="0"/>
        <rFont val="Arial"/>
        <family val="2"/>
        <scheme val="minor"/>
      </rPr>
      <t xml:space="preserve">الفئة</t>
    </r>
  </si>
  <si>
    <r>
      <rPr>
        <sz val="16"/>
        <color theme="0"/>
        <rFont val="Arial"/>
        <family val="2"/>
        <scheme val="minor"/>
      </rPr>
      <t xml:space="preserve">شهر 1</t>
    </r>
  </si>
  <si>
    <r>
      <rPr>
        <sz val="16"/>
        <color theme="0"/>
        <rFont val="Arial"/>
        <family val="2"/>
        <scheme val="minor"/>
      </rPr>
      <t xml:space="preserve">شهر 2</t>
    </r>
  </si>
  <si>
    <r>
      <rPr>
        <sz val="16"/>
        <color theme="0"/>
        <rFont val="Arial"/>
        <family val="2"/>
        <scheme val="minor"/>
      </rPr>
      <t xml:space="preserve">شهر 3</t>
    </r>
  </si>
  <si>
    <r>
      <rPr>
        <sz val="16"/>
        <color theme="0"/>
        <rFont val="Arial"/>
        <family val="2"/>
        <scheme val="minor"/>
      </rPr>
      <t xml:space="preserve">المعدّل الشهريّ</t>
    </r>
  </si>
  <si>
    <r>
      <rPr/>
      <t xml:space="preserve">خدمات مالية</t>
    </r>
  </si>
  <si>
    <r>
      <rPr/>
      <t xml:space="preserve">مصاريف مالية</t>
    </r>
  </si>
  <si>
    <r>
      <rPr/>
      <t xml:space="preserve">سيّارة ومواصلات</t>
    </r>
  </si>
  <si>
    <r>
      <rPr>
        <sz val="11"/>
        <color theme="1"/>
        <rFont val="Arial"/>
        <family val="2"/>
        <scheme val="minor"/>
      </rPr>
      <t xml:space="preserve">صيانة سيّارة</t>
    </r>
  </si>
  <si>
    <r>
      <rPr/>
      <t xml:space="preserve">سيّارة ومواصلات</t>
    </r>
  </si>
  <si>
    <r>
      <rPr>
        <sz val="11"/>
        <color theme="1"/>
        <rFont val="Arial"/>
        <family val="2"/>
        <scheme val="minor"/>
      </rPr>
      <t xml:space="preserve">وقود</t>
    </r>
  </si>
  <si>
    <r>
      <rPr/>
      <t xml:space="preserve">سيّارة ومواصلات</t>
    </r>
  </si>
  <si>
    <r>
      <rPr>
        <sz val="11"/>
        <color theme="1"/>
        <rFont val="Arial"/>
        <family val="2"/>
        <scheme val="minor"/>
      </rPr>
      <t xml:space="preserve">رسوم مواقف سيّارات</t>
    </r>
  </si>
  <si>
    <r>
      <rPr/>
      <t xml:space="preserve">سيّارة ومواصلات</t>
    </r>
  </si>
  <si>
    <r>
      <rPr>
        <sz val="11"/>
        <color theme="1"/>
        <rFont val="Arial"/>
        <family val="2"/>
        <scheme val="minor"/>
      </rPr>
      <t xml:space="preserve">مخالفات المرور وتوقيق السيارة</t>
    </r>
  </si>
  <si>
    <r>
      <rPr/>
      <t xml:space="preserve">سيّارة ومواصلات</t>
    </r>
  </si>
  <si>
    <r>
      <rPr>
        <sz val="11"/>
        <color theme="1"/>
        <rFont val="Arial"/>
        <family val="2"/>
        <scheme val="minor"/>
      </rPr>
      <t xml:space="preserve">طرق ذات رسوم</t>
    </r>
  </si>
  <si>
    <r>
      <rPr/>
      <t xml:space="preserve">سيّارة ومواصلات</t>
    </r>
  </si>
  <si>
    <r>
      <rPr>
        <sz val="11"/>
        <color theme="1"/>
        <rFont val="Arial"/>
        <family val="2"/>
        <scheme val="minor"/>
      </rPr>
      <t xml:space="preserve">المواصلات العامة</t>
    </r>
  </si>
  <si>
    <r>
      <rPr/>
      <t xml:space="preserve">بيت</t>
    </r>
  </si>
  <si>
    <r>
      <rPr>
        <sz val="11"/>
        <color theme="1"/>
        <rFont val="Arial"/>
        <family val="2"/>
        <scheme val="minor"/>
      </rPr>
      <t xml:space="preserve">قرض سكني (مشكنتا)</t>
    </r>
  </si>
  <si>
    <r>
      <rPr/>
      <t xml:space="preserve">بيت</t>
    </r>
  </si>
  <si>
    <r>
      <rPr>
        <sz val="11"/>
        <color theme="1"/>
        <rFont val="Arial"/>
        <family val="2"/>
        <scheme val="minor"/>
      </rPr>
      <t xml:space="preserve">تأمين مشكنتا</t>
    </r>
  </si>
  <si>
    <r>
      <rPr/>
      <t xml:space="preserve">بيت</t>
    </r>
  </si>
  <si>
    <r>
      <rPr>
        <sz val="11"/>
        <color theme="1"/>
        <rFont val="Arial"/>
        <family val="2"/>
        <scheme val="minor"/>
      </rPr>
      <t xml:space="preserve">إيجار البيت</t>
    </r>
  </si>
  <si>
    <r>
      <rPr/>
      <t xml:space="preserve">بيت</t>
    </r>
  </si>
  <si>
    <r>
      <rPr>
        <sz val="11"/>
        <color theme="1"/>
        <rFont val="Arial"/>
        <family val="2"/>
        <scheme val="minor"/>
      </rPr>
      <t xml:space="preserve">ضرائب البلدة/ لجنة البناية</t>
    </r>
  </si>
  <si>
    <r>
      <rPr/>
      <t xml:space="preserve">بيت</t>
    </r>
  </si>
  <si>
    <r>
      <rPr>
        <sz val="11"/>
        <color theme="1"/>
        <rFont val="Arial"/>
        <family val="2"/>
        <scheme val="minor"/>
      </rPr>
      <t xml:space="preserve">ضريبة الأرنونا</t>
    </r>
  </si>
  <si>
    <r>
      <rPr/>
      <t xml:space="preserve">بيت</t>
    </r>
  </si>
  <si>
    <r>
      <rPr>
        <sz val="11"/>
        <color theme="1"/>
        <rFont val="Arial"/>
        <family val="2"/>
        <scheme val="minor"/>
      </rPr>
      <t xml:space="preserve">فاتورة المياه والصرف الصحّي</t>
    </r>
  </si>
  <si>
    <r>
      <rPr/>
      <t xml:space="preserve">بيت</t>
    </r>
  </si>
  <si>
    <r>
      <rPr>
        <sz val="11"/>
        <color theme="1"/>
        <rFont val="Arial"/>
        <family val="2"/>
        <scheme val="minor"/>
      </rPr>
      <t xml:space="preserve">فاتورة الكهرباء</t>
    </r>
  </si>
  <si>
    <r>
      <rPr/>
      <t xml:space="preserve">بيت</t>
    </r>
  </si>
  <si>
    <r>
      <rPr>
        <sz val="11"/>
        <color theme="1"/>
        <rFont val="Arial"/>
        <family val="2"/>
        <scheme val="minor"/>
      </rPr>
      <t xml:space="preserve">غاز</t>
    </r>
  </si>
  <si>
    <r>
      <rPr/>
      <t xml:space="preserve">منوّعات</t>
    </r>
  </si>
  <si>
    <r>
      <rPr>
        <sz val="11"/>
        <color theme="1"/>
        <rFont val="Arial"/>
        <family val="2"/>
        <scheme val="minor"/>
      </rPr>
      <t xml:space="preserve">حيوانات أليفة</t>
    </r>
  </si>
  <si>
    <r>
      <rPr/>
      <t xml:space="preserve">بيت</t>
    </r>
  </si>
  <si>
    <r>
      <rPr>
        <sz val="11"/>
        <color theme="1"/>
        <rFont val="Arial"/>
        <family val="2"/>
        <scheme val="minor"/>
      </rPr>
      <t xml:space="preserve">بار مياه/ مياه معدنية</t>
    </r>
  </si>
  <si>
    <r>
      <rPr/>
      <t xml:space="preserve">وسائل اتّصال</t>
    </r>
  </si>
  <si>
    <r>
      <rPr>
        <sz val="11"/>
        <color theme="1"/>
        <rFont val="Arial"/>
        <family val="2"/>
        <scheme val="minor"/>
      </rPr>
      <t xml:space="preserve">إنترنت</t>
    </r>
  </si>
  <si>
    <r>
      <rPr/>
      <t xml:space="preserve">وسائل اتّصال</t>
    </r>
  </si>
  <si>
    <r>
      <rPr>
        <sz val="11"/>
        <color theme="1"/>
        <rFont val="Arial"/>
        <family val="2"/>
        <scheme val="minor"/>
      </rPr>
      <t xml:space="preserve">كوابل</t>
    </r>
  </si>
  <si>
    <r>
      <rPr/>
      <t xml:space="preserve">وسائل اتّصال</t>
    </r>
  </si>
  <si>
    <r>
      <rPr>
        <sz val="11"/>
        <color theme="1"/>
        <rFont val="Arial"/>
        <family val="2"/>
        <scheme val="minor"/>
      </rPr>
      <t xml:space="preserve">هاتف أرضيّ</t>
    </r>
  </si>
  <si>
    <r>
      <rPr/>
      <t xml:space="preserve">وسائل اتّصال</t>
    </r>
  </si>
  <si>
    <r>
      <rPr>
        <sz val="11"/>
        <color theme="1"/>
        <rFont val="Arial"/>
        <family val="2"/>
        <scheme val="minor"/>
      </rPr>
      <t xml:space="preserve">هاتف جوّال</t>
    </r>
  </si>
  <si>
    <r>
      <rPr/>
      <t xml:space="preserve">التربية والتعليم</t>
    </r>
  </si>
  <si>
    <r>
      <rPr>
        <sz val="11"/>
        <color theme="1"/>
        <rFont val="Arial"/>
        <family val="2"/>
        <scheme val="minor"/>
      </rPr>
      <t xml:space="preserve">التربية والتعليم</t>
    </r>
  </si>
  <si>
    <r>
      <rPr/>
      <t xml:space="preserve">ترفيه وإثراء</t>
    </r>
  </si>
  <si>
    <r>
      <rPr>
        <sz val="11"/>
        <color theme="1"/>
        <rFont val="Arial"/>
        <family val="2"/>
        <scheme val="minor"/>
      </rPr>
      <t xml:space="preserve">دورات وإثراء</t>
    </r>
  </si>
  <si>
    <r>
      <rPr/>
      <t xml:space="preserve">ترفيه وإثراء</t>
    </r>
  </si>
  <si>
    <r>
      <rPr>
        <sz val="11"/>
        <color theme="1"/>
        <rFont val="Arial"/>
        <family val="2"/>
        <scheme val="minor"/>
      </rPr>
      <t xml:space="preserve">رسوم اشتراك</t>
    </r>
  </si>
  <si>
    <r>
      <rPr/>
      <t xml:space="preserve">مشتريات</t>
    </r>
  </si>
  <si>
    <r>
      <rPr>
        <sz val="11"/>
        <color theme="1"/>
        <rFont val="Arial"/>
        <family val="2"/>
        <scheme val="minor"/>
      </rPr>
      <t xml:space="preserve">المواد الغذائية</t>
    </r>
  </si>
  <si>
    <r>
      <rPr/>
      <t xml:space="preserve">أنشطة ترفيهية</t>
    </r>
  </si>
  <si>
    <r>
      <rPr>
        <sz val="11"/>
        <color theme="1"/>
        <rFont val="Arial"/>
        <family val="2"/>
        <scheme val="minor"/>
      </rPr>
      <t xml:space="preserve">أنشطة ترفيهية ومناسبات</t>
    </r>
  </si>
  <si>
    <r>
      <rPr/>
      <t xml:space="preserve">الصحة</t>
    </r>
  </si>
  <si>
    <r>
      <rPr>
        <sz val="11"/>
        <color theme="1"/>
        <rFont val="Arial"/>
        <family val="2"/>
        <scheme val="minor"/>
      </rPr>
      <t xml:space="preserve">الصحة</t>
    </r>
  </si>
  <si>
    <r>
      <rPr/>
      <t xml:space="preserve">تأمينات</t>
    </r>
  </si>
  <si>
    <r>
      <rPr>
        <sz val="11"/>
        <color theme="1"/>
        <rFont val="Arial"/>
        <family val="2"/>
        <scheme val="minor"/>
      </rPr>
      <t xml:space="preserve">تأمين- لا يشمل سيّارة</t>
    </r>
  </si>
  <si>
    <r>
      <rPr/>
      <t xml:space="preserve">إلتزامات</t>
    </r>
  </si>
  <si>
    <r>
      <rPr/>
      <t xml:space="preserve">تسديد قروض</t>
    </r>
  </si>
  <si>
    <r>
      <rPr/>
      <t xml:space="preserve">مشتريات</t>
    </r>
  </si>
  <si>
    <r>
      <rPr/>
      <t xml:space="preserve">مشتريات (ملابس، أجهزة كهربائيّة والمزيد)</t>
    </r>
  </si>
  <si>
    <r>
      <rPr/>
      <t xml:space="preserve">الصحة</t>
    </r>
  </si>
  <si>
    <r>
      <rPr/>
      <t xml:space="preserve">العناية بالذات</t>
    </r>
  </si>
  <si>
    <r>
      <rPr/>
      <t xml:space="preserve">خدمات</t>
    </r>
  </si>
  <si>
    <r>
      <rPr/>
      <t xml:space="preserve">أصحاب المهن والخدمات</t>
    </r>
  </si>
  <si>
    <r>
      <rPr/>
      <t xml:space="preserve">منوّعات</t>
    </r>
  </si>
  <si>
    <r>
      <rPr/>
      <t xml:space="preserve">منوّعات</t>
    </r>
  </si>
  <si>
    <r>
      <rPr/>
      <t xml:space="preserve">توفير</t>
    </r>
  </si>
  <si>
    <r>
      <rPr/>
      <t xml:space="preserve">توفير</t>
    </r>
  </si>
  <si>
    <r>
      <rPr/>
      <t xml:space="preserve">المجموع</t>
    </r>
  </si>
  <si>
    <r>
      <rPr>
        <sz val="16"/>
        <color theme="0"/>
        <rFont val="Arial"/>
        <family val="2"/>
        <scheme val="minor"/>
        <b/>
      </rPr>
      <t xml:space="preserve">المدخولات</t>
    </r>
  </si>
  <si>
    <r>
      <rPr>
        <sz val="16"/>
        <color theme="0"/>
        <rFont val="Arial"/>
        <family val="2"/>
        <scheme val="minor"/>
      </rPr>
      <t xml:space="preserve">المعدّل الشهريّ</t>
    </r>
  </si>
  <si>
    <r>
      <rPr/>
      <t xml:space="preserve">دخل 1</t>
    </r>
  </si>
  <si>
    <r>
      <rPr/>
      <t xml:space="preserve">دخل 2</t>
    </r>
  </si>
  <si>
    <r>
      <rPr/>
      <t xml:space="preserve">دخل إضافي</t>
    </r>
  </si>
  <si>
    <r>
      <rPr/>
      <t xml:space="preserve">مخصّصات الأطفال</t>
    </r>
  </si>
  <si>
    <r>
      <rPr/>
      <t xml:space="preserve">مخصّصات إضافية</t>
    </r>
  </si>
  <si>
    <r>
      <rPr/>
      <t xml:space="preserve">مخصّصات النفقة</t>
    </r>
  </si>
  <si>
    <r>
      <rPr/>
      <t xml:space="preserve">الدخل من الممتلكات</t>
    </r>
  </si>
  <si>
    <r>
      <rPr/>
      <t xml:space="preserve">مساعدة من الأهالي</t>
    </r>
  </si>
  <si>
    <r>
      <rPr/>
      <t xml:space="preserve">منحة</t>
    </r>
  </si>
  <si>
    <r>
      <rPr/>
      <t xml:space="preserve">آخر</t>
    </r>
  </si>
  <si>
    <r>
      <rPr/>
      <t xml:space="preserve">آخر</t>
    </r>
  </si>
  <si>
    <r>
      <rPr/>
      <t xml:space="preserve">المجموع</t>
    </r>
  </si>
  <si>
    <r>
      <rPr>
        <sz val="16"/>
        <color theme="0"/>
        <rFont val="Arial"/>
        <family val="2"/>
        <scheme val="minor"/>
        <b/>
      </rPr>
      <t xml:space="preserve">المصروفات</t>
    </r>
  </si>
  <si>
    <r>
      <rPr>
        <sz val="16"/>
        <color theme="0"/>
        <rFont val="Arial"/>
        <family val="2"/>
        <scheme val="minor"/>
      </rPr>
      <t xml:space="preserve">الفئة الكبرى</t>
    </r>
  </si>
  <si>
    <r>
      <rPr>
        <sz val="16"/>
        <color theme="0"/>
        <rFont val="Arial"/>
        <family val="2"/>
        <scheme val="minor"/>
      </rPr>
      <t xml:space="preserve">الفئة</t>
    </r>
  </si>
  <si>
    <r>
      <rPr>
        <sz val="16"/>
        <color theme="0"/>
        <rFont val="Arial"/>
        <family val="2"/>
        <scheme val="minor"/>
      </rPr>
      <t xml:space="preserve">المعدّل الشهريّ</t>
    </r>
  </si>
  <si>
    <r>
      <rPr>
        <sz val="16"/>
        <color theme="0"/>
        <rFont val="Arial"/>
        <family val="2"/>
        <scheme val="minor"/>
      </rPr>
      <t xml:space="preserve">ميزانية شهرية</t>
    </r>
  </si>
  <si>
    <r>
      <rPr>
        <sz val="16"/>
        <color theme="0"/>
        <rFont val="Arial"/>
        <family val="2"/>
        <scheme val="minor"/>
      </rPr>
      <t xml:space="preserve">ميزانية سنوية</t>
    </r>
  </si>
  <si>
    <r>
      <rPr/>
      <t xml:space="preserve">خدمات مالية</t>
    </r>
  </si>
  <si>
    <r>
      <rPr/>
      <t xml:space="preserve">مصاريف مالية</t>
    </r>
  </si>
  <si>
    <r>
      <rPr/>
      <t xml:space="preserve">سيّارة ومواصلات</t>
    </r>
  </si>
  <si>
    <r>
      <rPr>
        <sz val="11"/>
        <color theme="1"/>
        <rFont val="Arial"/>
        <family val="2"/>
        <scheme val="minor"/>
      </rPr>
      <t xml:space="preserve">صيانة سيّارة</t>
    </r>
  </si>
  <si>
    <r>
      <rPr/>
      <t xml:space="preserve">سيّارة ومواصلات</t>
    </r>
  </si>
  <si>
    <r>
      <rPr>
        <sz val="11"/>
        <color theme="1"/>
        <rFont val="Arial"/>
        <family val="2"/>
        <scheme val="minor"/>
      </rPr>
      <t xml:space="preserve">وقود</t>
    </r>
  </si>
  <si>
    <r>
      <rPr/>
      <t xml:space="preserve">سيّارة ومواصلات</t>
    </r>
  </si>
  <si>
    <r>
      <rPr>
        <sz val="11"/>
        <color theme="1"/>
        <rFont val="Arial"/>
        <family val="2"/>
        <scheme val="minor"/>
      </rPr>
      <t xml:space="preserve">رسوم مواقف سيّارات</t>
    </r>
  </si>
  <si>
    <r>
      <rPr/>
      <t xml:space="preserve">سيّارة ومواصلات</t>
    </r>
  </si>
  <si>
    <r>
      <rPr>
        <sz val="11"/>
        <color theme="1"/>
        <rFont val="Arial"/>
        <family val="2"/>
        <scheme val="minor"/>
      </rPr>
      <t xml:space="preserve">مخالفات المرور وتوقيق السيارة</t>
    </r>
  </si>
  <si>
    <r>
      <rPr/>
      <t xml:space="preserve">سيّارة ومواصلات</t>
    </r>
  </si>
  <si>
    <r>
      <rPr>
        <sz val="11"/>
        <color theme="1"/>
        <rFont val="Arial"/>
        <family val="2"/>
        <scheme val="minor"/>
      </rPr>
      <t xml:space="preserve">طرق ذات رسوم</t>
    </r>
  </si>
  <si>
    <r>
      <rPr/>
      <t xml:space="preserve">سيّارة ومواصلات</t>
    </r>
  </si>
  <si>
    <r>
      <rPr>
        <sz val="11"/>
        <color theme="1"/>
        <rFont val="Arial"/>
        <family val="2"/>
        <scheme val="minor"/>
      </rPr>
      <t xml:space="preserve">المواصلات العامة</t>
    </r>
  </si>
  <si>
    <r>
      <rPr/>
      <t xml:space="preserve">بيت</t>
    </r>
  </si>
  <si>
    <r>
      <rPr>
        <sz val="11"/>
        <color theme="1"/>
        <rFont val="Arial"/>
        <family val="2"/>
        <scheme val="minor"/>
      </rPr>
      <t xml:space="preserve">قرض سكني (مشكنتا)</t>
    </r>
  </si>
  <si>
    <r>
      <rPr/>
      <t xml:space="preserve">بيت</t>
    </r>
  </si>
  <si>
    <r>
      <rPr>
        <sz val="11"/>
        <color theme="1"/>
        <rFont val="Arial"/>
        <family val="2"/>
        <scheme val="minor"/>
      </rPr>
      <t xml:space="preserve">تأمين مشكنتا</t>
    </r>
  </si>
  <si>
    <r>
      <rPr/>
      <t xml:space="preserve">بيت</t>
    </r>
  </si>
  <si>
    <r>
      <rPr>
        <sz val="11"/>
        <color theme="1"/>
        <rFont val="Arial"/>
        <family val="2"/>
        <scheme val="minor"/>
      </rPr>
      <t xml:space="preserve">إيجار البيت</t>
    </r>
  </si>
  <si>
    <r>
      <rPr/>
      <t xml:space="preserve">بيت</t>
    </r>
  </si>
  <si>
    <r>
      <rPr>
        <sz val="11"/>
        <color theme="1"/>
        <rFont val="Arial"/>
        <family val="2"/>
        <scheme val="minor"/>
      </rPr>
      <t xml:space="preserve">ضرائب البلدة/ لجنة البناية</t>
    </r>
  </si>
  <si>
    <r>
      <rPr/>
      <t xml:space="preserve">بيت</t>
    </r>
  </si>
  <si>
    <r>
      <rPr>
        <sz val="11"/>
        <color theme="1"/>
        <rFont val="Arial"/>
        <family val="2"/>
        <scheme val="minor"/>
      </rPr>
      <t xml:space="preserve">ضريبة الأرنونا</t>
    </r>
  </si>
  <si>
    <r>
      <rPr/>
      <t xml:space="preserve">بيت</t>
    </r>
  </si>
  <si>
    <r>
      <rPr>
        <sz val="11"/>
        <color theme="1"/>
        <rFont val="Arial"/>
        <family val="2"/>
        <scheme val="minor"/>
      </rPr>
      <t xml:space="preserve">فاتورة المياه والصرف الصحّي</t>
    </r>
  </si>
  <si>
    <r>
      <rPr/>
      <t xml:space="preserve">بيت</t>
    </r>
  </si>
  <si>
    <r>
      <rPr>
        <sz val="11"/>
        <color theme="1"/>
        <rFont val="Arial"/>
        <family val="2"/>
        <scheme val="minor"/>
      </rPr>
      <t xml:space="preserve">فاتورة الكهرباء</t>
    </r>
  </si>
  <si>
    <r>
      <rPr/>
      <t xml:space="preserve">بيت</t>
    </r>
  </si>
  <si>
    <r>
      <rPr>
        <sz val="11"/>
        <color theme="1"/>
        <rFont val="Arial"/>
        <family val="2"/>
        <scheme val="minor"/>
      </rPr>
      <t xml:space="preserve">غاز</t>
    </r>
  </si>
  <si>
    <r>
      <rPr/>
      <t xml:space="preserve">منوّعات</t>
    </r>
  </si>
  <si>
    <r>
      <rPr>
        <sz val="11"/>
        <color theme="1"/>
        <rFont val="Arial"/>
        <family val="2"/>
        <scheme val="minor"/>
      </rPr>
      <t xml:space="preserve">حيوانات أليفة</t>
    </r>
  </si>
  <si>
    <r>
      <rPr/>
      <t xml:space="preserve">بيت</t>
    </r>
  </si>
  <si>
    <r>
      <rPr>
        <sz val="11"/>
        <color theme="1"/>
        <rFont val="Arial"/>
        <family val="2"/>
        <scheme val="minor"/>
      </rPr>
      <t xml:space="preserve">بار مياه/ مياه معدنية</t>
    </r>
  </si>
  <si>
    <r>
      <rPr/>
      <t xml:space="preserve">وسائل اتّصال</t>
    </r>
  </si>
  <si>
    <r>
      <rPr>
        <sz val="11"/>
        <color theme="1"/>
        <rFont val="Arial"/>
        <family val="2"/>
        <scheme val="minor"/>
      </rPr>
      <t xml:space="preserve">إنترنت</t>
    </r>
  </si>
  <si>
    <r>
      <rPr/>
      <t xml:space="preserve">وسائل اتّصال</t>
    </r>
  </si>
  <si>
    <r>
      <rPr>
        <sz val="11"/>
        <color theme="1"/>
        <rFont val="Arial"/>
        <family val="2"/>
        <scheme val="minor"/>
      </rPr>
      <t xml:space="preserve">كوابل</t>
    </r>
  </si>
  <si>
    <r>
      <rPr/>
      <t xml:space="preserve">وسائل اتّصال</t>
    </r>
  </si>
  <si>
    <r>
      <rPr>
        <sz val="11"/>
        <color theme="1"/>
        <rFont val="Arial"/>
        <family val="2"/>
        <scheme val="minor"/>
      </rPr>
      <t xml:space="preserve">هاتف أرضيّ</t>
    </r>
  </si>
  <si>
    <r>
      <rPr/>
      <t xml:space="preserve">وسائل اتّصال</t>
    </r>
  </si>
  <si>
    <r>
      <rPr>
        <sz val="11"/>
        <color theme="1"/>
        <rFont val="Arial"/>
        <family val="2"/>
        <scheme val="minor"/>
      </rPr>
      <t xml:space="preserve">هاتف جوّال</t>
    </r>
  </si>
  <si>
    <r>
      <rPr/>
      <t xml:space="preserve">التربية والتعليم</t>
    </r>
  </si>
  <si>
    <r>
      <rPr/>
      <t xml:space="preserve">التربية والتعليم</t>
    </r>
  </si>
  <si>
    <r>
      <rPr/>
      <t xml:space="preserve">ترفيه وإثراء</t>
    </r>
  </si>
  <si>
    <r>
      <rPr/>
      <t xml:space="preserve">دورات وإثراء</t>
    </r>
  </si>
  <si>
    <r>
      <rPr/>
      <t xml:space="preserve">ترفيه وإثراء</t>
    </r>
  </si>
  <si>
    <r>
      <rPr/>
      <t xml:space="preserve">رسوم اشتراك</t>
    </r>
  </si>
  <si>
    <r>
      <rPr/>
      <t xml:space="preserve">مشتريات</t>
    </r>
  </si>
  <si>
    <r>
      <rPr/>
      <t xml:space="preserve">المواد الغذائية</t>
    </r>
  </si>
  <si>
    <r>
      <rPr/>
      <t xml:space="preserve">أنشطة ترفيهية</t>
    </r>
  </si>
  <si>
    <r>
      <rPr/>
      <t xml:space="preserve">أنشطة ترفيهية ومناسبات</t>
    </r>
  </si>
  <si>
    <r>
      <rPr/>
      <t xml:space="preserve">الصحة</t>
    </r>
  </si>
  <si>
    <r>
      <rPr/>
      <t xml:space="preserve">الصحة</t>
    </r>
  </si>
  <si>
    <r>
      <rPr/>
      <t xml:space="preserve">تأمينات</t>
    </r>
  </si>
  <si>
    <r>
      <rPr/>
      <t xml:space="preserve">تأمين- لا يشمل سيّارة</t>
    </r>
  </si>
  <si>
    <r>
      <rPr/>
      <t xml:space="preserve">إلتزامات</t>
    </r>
  </si>
  <si>
    <r>
      <rPr/>
      <t xml:space="preserve">تسديد قروض</t>
    </r>
  </si>
  <si>
    <r>
      <rPr/>
      <t xml:space="preserve">مشتريات</t>
    </r>
  </si>
  <si>
    <r>
      <rPr>
        <sz val="11"/>
        <color theme="1"/>
        <rFont val="Arial"/>
        <family val="2"/>
        <scheme val="minor"/>
      </rPr>
      <t xml:space="preserve">مشتريات (ملابس، أجهزة كهربائيّة والمزيد)</t>
    </r>
  </si>
  <si>
    <r>
      <rPr/>
      <t xml:space="preserve">الصحة</t>
    </r>
  </si>
  <si>
    <r>
      <rPr/>
      <t xml:space="preserve">العناية بالذات</t>
    </r>
  </si>
  <si>
    <r>
      <rPr/>
      <t xml:space="preserve">خدمات</t>
    </r>
  </si>
  <si>
    <r>
      <rPr>
        <sz val="11"/>
        <color theme="1"/>
        <rFont val="Arial"/>
        <family val="2"/>
        <scheme val="minor"/>
      </rPr>
      <t xml:space="preserve">أصحاب المهن والخدمات</t>
    </r>
  </si>
  <si>
    <r>
      <rPr/>
      <t xml:space="preserve">منوّعات</t>
    </r>
  </si>
  <si>
    <r>
      <rPr/>
      <t xml:space="preserve">منوّعات</t>
    </r>
  </si>
  <si>
    <r>
      <rPr/>
      <t xml:space="preserve">توفير</t>
    </r>
  </si>
  <si>
    <r>
      <rPr/>
      <t xml:space="preserve">توفير</t>
    </r>
  </si>
  <si>
    <r>
      <rPr/>
      <t xml:space="preserve">المجموع</t>
    </r>
  </si>
  <si>
    <r>
      <rPr>
        <sz val="16"/>
        <color theme="0"/>
        <rFont val="Arial"/>
        <family val="2"/>
        <scheme val="minor"/>
      </rPr>
      <t xml:space="preserve">الفئة</t>
    </r>
  </si>
  <si>
    <r>
      <rPr/>
      <t xml:space="preserve">يناير - كانون الثاني</t>
    </r>
  </si>
  <si>
    <r>
      <rPr/>
      <t xml:space="preserve">ضريبة الأرنونا</t>
    </r>
  </si>
  <si>
    <r>
      <rPr/>
      <t xml:space="preserve">يناير - كانون الثاني</t>
    </r>
  </si>
  <si>
    <r>
      <rPr/>
      <t xml:space="preserve">المواصلات العامة</t>
    </r>
  </si>
  <si>
    <r>
      <rPr/>
      <t xml:space="preserve">يناير - كانون الثاني</t>
    </r>
  </si>
  <si>
    <r>
      <rPr/>
      <t xml:space="preserve">التربية والتعليم</t>
    </r>
  </si>
  <si>
    <r>
      <rPr/>
      <t xml:space="preserve">يناير - كانون الثاني</t>
    </r>
  </si>
  <si>
    <r>
      <rPr/>
      <t xml:space="preserve">صيانة سيّارة</t>
    </r>
  </si>
  <si>
    <r>
      <rPr/>
      <t xml:space="preserve">وقود</t>
    </r>
  </si>
  <si>
    <r>
      <rPr>
        <sz val="16"/>
        <color theme="0"/>
        <rFont val="Arial"/>
        <family val="2"/>
        <scheme val="minor"/>
        <b/>
      </rPr>
      <t xml:space="preserve">المدخولات</t>
    </r>
  </si>
  <si>
    <r>
      <rPr>
        <sz val="16"/>
        <color theme="0"/>
        <rFont val="Arial"/>
        <family val="2"/>
        <scheme val="minor"/>
      </rPr>
      <t xml:space="preserve">يناير - كانون الثاني</t>
    </r>
  </si>
  <si>
    <r>
      <rPr>
        <sz val="16"/>
        <color theme="0"/>
        <rFont val="Arial"/>
        <family val="2"/>
        <scheme val="minor"/>
      </rPr>
      <t xml:space="preserve">فبراير - شباط</t>
    </r>
  </si>
  <si>
    <r>
      <rPr>
        <sz val="16"/>
        <color theme="0"/>
        <rFont val="Arial"/>
        <family val="2"/>
        <scheme val="minor"/>
      </rPr>
      <t xml:space="preserve">مارس - آذار</t>
    </r>
  </si>
  <si>
    <r>
      <rPr>
        <sz val="16"/>
        <color theme="0"/>
        <rFont val="Arial"/>
        <family val="2"/>
        <scheme val="minor"/>
      </rPr>
      <t xml:space="preserve">أبريل - نيسان</t>
    </r>
  </si>
  <si>
    <r>
      <rPr>
        <sz val="16"/>
        <color theme="0"/>
        <rFont val="Arial"/>
        <family val="2"/>
        <scheme val="minor"/>
      </rPr>
      <t xml:space="preserve">مايو - أيّار</t>
    </r>
  </si>
  <si>
    <r>
      <rPr>
        <sz val="16"/>
        <color theme="0"/>
        <rFont val="Arial"/>
        <family val="2"/>
        <scheme val="minor"/>
      </rPr>
      <t xml:space="preserve">يونيو - حزيران</t>
    </r>
  </si>
  <si>
    <r>
      <rPr>
        <sz val="16"/>
        <color theme="0"/>
        <rFont val="Arial"/>
        <family val="2"/>
        <scheme val="minor"/>
      </rPr>
      <t xml:space="preserve">يوليو - تمّوز</t>
    </r>
  </si>
  <si>
    <r>
      <rPr>
        <sz val="16"/>
        <color theme="0"/>
        <rFont val="Arial"/>
        <family val="2"/>
        <scheme val="minor"/>
      </rPr>
      <t xml:space="preserve">أغسطس - آب</t>
    </r>
  </si>
  <si>
    <r>
      <rPr>
        <sz val="16"/>
        <color theme="0"/>
        <rFont val="Arial"/>
        <family val="2"/>
        <scheme val="minor"/>
      </rPr>
      <t xml:space="preserve">سبتمبر - أيلول</t>
    </r>
  </si>
  <si>
    <r>
      <rPr>
        <sz val="16"/>
        <color theme="0"/>
        <rFont val="Arial"/>
        <family val="2"/>
        <scheme val="minor"/>
      </rPr>
      <t xml:space="preserve">أكتوبر - تشرين الأوّل</t>
    </r>
  </si>
  <si>
    <r>
      <rPr>
        <sz val="16"/>
        <color theme="0"/>
        <rFont val="Arial"/>
        <family val="2"/>
        <scheme val="minor"/>
      </rPr>
      <t xml:space="preserve">نوفمبر - تشرين الثاني</t>
    </r>
  </si>
  <si>
    <r>
      <rPr>
        <sz val="16"/>
        <color theme="0"/>
        <rFont val="Arial"/>
        <family val="2"/>
        <scheme val="minor"/>
      </rPr>
      <t xml:space="preserve">ديسمبر - كانون الأوّل</t>
    </r>
  </si>
  <si>
    <r>
      <rPr>
        <sz val="16"/>
        <color theme="0"/>
        <rFont val="Arial"/>
        <family val="2"/>
        <scheme val="minor"/>
      </rPr>
      <t xml:space="preserve">ميزانية شهرية</t>
    </r>
  </si>
  <si>
    <r>
      <rPr>
        <sz val="16"/>
        <color theme="0"/>
        <rFont val="Arial"/>
        <family val="2"/>
        <scheme val="minor"/>
      </rPr>
      <t xml:space="preserve">ميزانية سنوية</t>
    </r>
  </si>
  <si>
    <r>
      <rPr>
        <sz val="14"/>
        <color theme="0"/>
        <rFont val="Arial"/>
        <family val="2"/>
        <scheme val="minor"/>
        <b/>
      </rPr>
      <t xml:space="preserve">يناير - كانون الثاني</t>
    </r>
  </si>
  <si>
    <r>
      <rPr/>
      <t xml:space="preserve">دخل 1</t>
    </r>
  </si>
  <si>
    <r>
      <rPr/>
      <t xml:space="preserve">دخل 2</t>
    </r>
  </si>
  <si>
    <r>
      <rPr/>
      <t xml:space="preserve">مدخولات</t>
    </r>
  </si>
  <si>
    <r>
      <rPr/>
      <t xml:space="preserve">دخل إضافي</t>
    </r>
  </si>
  <si>
    <r>
      <rPr/>
      <t xml:space="preserve">مصروفات</t>
    </r>
  </si>
  <si>
    <r>
      <rPr/>
      <t xml:space="preserve">مخصّصات الأطفال</t>
    </r>
  </si>
  <si>
    <r>
      <rPr/>
      <t xml:space="preserve">مخصّصات إضافية</t>
    </r>
  </si>
  <si>
    <r>
      <rPr/>
      <t xml:space="preserve">مخصّصات النفقة</t>
    </r>
  </si>
  <si>
    <r>
      <rPr/>
      <t xml:space="preserve">الدخل من الممتلكات</t>
    </r>
  </si>
  <si>
    <r>
      <rPr/>
      <t xml:space="preserve">مساعدة من الأهالي</t>
    </r>
  </si>
  <si>
    <r>
      <rPr/>
      <t xml:space="preserve">منحة</t>
    </r>
  </si>
  <si>
    <r>
      <rPr/>
      <t xml:space="preserve">آخر</t>
    </r>
  </si>
  <si>
    <r>
      <rPr/>
      <t xml:space="preserve">آخر</t>
    </r>
  </si>
  <si>
    <r>
      <rPr>
        <sz val="11"/>
        <color theme="0"/>
        <rFont val="Arial"/>
        <family val="2"/>
        <scheme val="minor"/>
        <b/>
      </rPr>
      <t xml:space="preserve">المجموع</t>
    </r>
  </si>
  <si>
    <r>
      <rPr>
        <sz val="16"/>
        <color theme="0"/>
        <rFont val="Arial"/>
        <family val="2"/>
        <scheme val="minor"/>
        <b/>
      </rPr>
      <t xml:space="preserve">المصروفات</t>
    </r>
  </si>
  <si>
    <r>
      <rPr>
        <sz val="16"/>
        <color theme="0"/>
        <rFont val="Arial"/>
        <family val="2"/>
        <scheme val="minor"/>
      </rPr>
      <t xml:space="preserve">الفئة</t>
    </r>
  </si>
  <si>
    <r>
      <rPr>
        <sz val="16"/>
        <color theme="0"/>
        <rFont val="Arial"/>
        <family val="2"/>
        <scheme val="minor"/>
      </rPr>
      <t xml:space="preserve">يناير - كانون الثاني</t>
    </r>
  </si>
  <si>
    <r>
      <rPr>
        <sz val="16"/>
        <color theme="0"/>
        <rFont val="Arial"/>
        <family val="2"/>
        <scheme val="minor"/>
      </rPr>
      <t xml:space="preserve">فبراير - شباط</t>
    </r>
  </si>
  <si>
    <r>
      <rPr>
        <sz val="16"/>
        <color theme="0"/>
        <rFont val="Arial"/>
        <family val="2"/>
        <scheme val="minor"/>
      </rPr>
      <t xml:space="preserve">مارس - آذار</t>
    </r>
  </si>
  <si>
    <r>
      <rPr>
        <sz val="16"/>
        <color theme="0"/>
        <rFont val="Arial"/>
        <family val="2"/>
        <scheme val="minor"/>
      </rPr>
      <t xml:space="preserve">أبريل - نيسان</t>
    </r>
  </si>
  <si>
    <r>
      <rPr>
        <sz val="16"/>
        <color theme="0"/>
        <rFont val="Arial"/>
        <family val="2"/>
        <scheme val="minor"/>
      </rPr>
      <t xml:space="preserve">مايو - أيّار</t>
    </r>
  </si>
  <si>
    <r>
      <rPr>
        <sz val="16"/>
        <color theme="0"/>
        <rFont val="Arial"/>
        <family val="2"/>
        <scheme val="minor"/>
      </rPr>
      <t xml:space="preserve">يونيو - حزيران</t>
    </r>
  </si>
  <si>
    <r>
      <rPr>
        <sz val="16"/>
        <color theme="0"/>
        <rFont val="Arial"/>
        <family val="2"/>
        <scheme val="minor"/>
      </rPr>
      <t xml:space="preserve">يوليو - تمّوز</t>
    </r>
  </si>
  <si>
    <r>
      <rPr>
        <sz val="16"/>
        <color theme="0"/>
        <rFont val="Arial"/>
        <family val="2"/>
        <scheme val="minor"/>
      </rPr>
      <t xml:space="preserve">أغسطس - آب</t>
    </r>
  </si>
  <si>
    <r>
      <rPr>
        <sz val="16"/>
        <color theme="0"/>
        <rFont val="Arial"/>
        <family val="2"/>
        <scheme val="minor"/>
      </rPr>
      <t xml:space="preserve">سبتمبر - أيلول</t>
    </r>
  </si>
  <si>
    <r>
      <rPr>
        <sz val="16"/>
        <color theme="0"/>
        <rFont val="Arial"/>
        <family val="2"/>
        <scheme val="minor"/>
      </rPr>
      <t xml:space="preserve">أكتوبر - تشرين الأوّل</t>
    </r>
  </si>
  <si>
    <r>
      <rPr>
        <sz val="16"/>
        <color theme="0"/>
        <rFont val="Arial"/>
        <family val="2"/>
        <scheme val="minor"/>
      </rPr>
      <t xml:space="preserve">نوفمبر - تشرين الثاني</t>
    </r>
  </si>
  <si>
    <r>
      <rPr>
        <sz val="16"/>
        <color theme="0"/>
        <rFont val="Arial"/>
        <family val="2"/>
        <scheme val="minor"/>
      </rPr>
      <t xml:space="preserve">ديسمبر - كانون الأوّل</t>
    </r>
  </si>
  <si>
    <r>
      <rPr>
        <sz val="16"/>
        <color theme="0"/>
        <rFont val="Arial"/>
        <family val="2"/>
        <scheme val="minor"/>
      </rPr>
      <t xml:space="preserve">ميزانية شهرية</t>
    </r>
  </si>
  <si>
    <r>
      <rPr>
        <sz val="16"/>
        <color theme="0"/>
        <rFont val="Arial"/>
        <family val="2"/>
        <scheme val="minor"/>
      </rPr>
      <t xml:space="preserve">ميزانية سنوية</t>
    </r>
  </si>
  <si>
    <r>
      <rPr/>
      <t xml:space="preserve">مصاريف مالية</t>
    </r>
  </si>
  <si>
    <r>
      <rPr>
        <sz val="11"/>
        <color theme="1"/>
        <rFont val="Arial"/>
        <family val="2"/>
        <scheme val="minor"/>
      </rPr>
      <t xml:space="preserve">صيانة سيّارة</t>
    </r>
  </si>
  <si>
    <r>
      <rPr>
        <sz val="11"/>
        <color theme="1"/>
        <rFont val="Arial"/>
        <family val="2"/>
        <scheme val="minor"/>
      </rPr>
      <t xml:space="preserve">وقود</t>
    </r>
  </si>
  <si>
    <r>
      <rPr>
        <sz val="11"/>
        <color theme="1"/>
        <rFont val="Arial"/>
        <family val="2"/>
        <scheme val="minor"/>
      </rPr>
      <t xml:space="preserve">رسوم مواقف سيّارات</t>
    </r>
  </si>
  <si>
    <r>
      <rPr>
        <sz val="11"/>
        <color theme="1"/>
        <rFont val="Arial"/>
        <family val="2"/>
        <scheme val="minor"/>
      </rPr>
      <t xml:space="preserve">مخالفات المرور وتوقيق السيارة</t>
    </r>
  </si>
  <si>
    <r>
      <rPr>
        <sz val="11"/>
        <color theme="1"/>
        <rFont val="Arial"/>
        <family val="2"/>
        <scheme val="minor"/>
      </rPr>
      <t xml:space="preserve">طرق ذات رسوم</t>
    </r>
  </si>
  <si>
    <r>
      <rPr>
        <sz val="11"/>
        <color theme="1"/>
        <rFont val="Arial"/>
        <family val="2"/>
        <scheme val="minor"/>
      </rPr>
      <t xml:space="preserve">المواصلات العامة</t>
    </r>
  </si>
  <si>
    <r>
      <rPr>
        <sz val="11"/>
        <color theme="1"/>
        <rFont val="Arial"/>
        <family val="2"/>
        <scheme val="minor"/>
      </rPr>
      <t xml:space="preserve">قرض سكني (مشكنتا)</t>
    </r>
  </si>
  <si>
    <r>
      <rPr>
        <sz val="11"/>
        <color theme="1"/>
        <rFont val="Arial"/>
        <family val="2"/>
        <scheme val="minor"/>
      </rPr>
      <t xml:space="preserve">تأمين مشكنتا</t>
    </r>
  </si>
  <si>
    <r>
      <rPr>
        <sz val="11"/>
        <color theme="1"/>
        <rFont val="Arial"/>
        <family val="2"/>
        <scheme val="minor"/>
      </rPr>
      <t xml:space="preserve">إيجار البيت</t>
    </r>
  </si>
  <si>
    <r>
      <rPr>
        <sz val="11"/>
        <color theme="1"/>
        <rFont val="Arial"/>
        <family val="2"/>
        <scheme val="minor"/>
      </rPr>
      <t xml:space="preserve">ضرائب البلدة/ لجنة البناية</t>
    </r>
  </si>
  <si>
    <r>
      <rPr>
        <sz val="11"/>
        <color theme="1"/>
        <rFont val="Arial"/>
        <family val="2"/>
        <scheme val="minor"/>
      </rPr>
      <t xml:space="preserve">ضريبة الأرنونا</t>
    </r>
  </si>
  <si>
    <r>
      <rPr>
        <sz val="11"/>
        <color theme="1"/>
        <rFont val="Arial"/>
        <family val="2"/>
        <scheme val="minor"/>
      </rPr>
      <t xml:space="preserve">فاتورة المياه والصرف الصحّي</t>
    </r>
  </si>
  <si>
    <r>
      <rPr>
        <sz val="11"/>
        <color theme="1"/>
        <rFont val="Arial"/>
        <family val="2"/>
        <scheme val="minor"/>
      </rPr>
      <t xml:space="preserve">فاتورة الكهرباء</t>
    </r>
  </si>
  <si>
    <r>
      <rPr>
        <sz val="11"/>
        <color theme="1"/>
        <rFont val="Arial"/>
        <family val="2"/>
        <scheme val="minor"/>
      </rPr>
      <t xml:space="preserve">غاز</t>
    </r>
  </si>
  <si>
    <r>
      <rPr>
        <sz val="11"/>
        <color theme="1"/>
        <rFont val="Arial"/>
        <family val="2"/>
        <scheme val="minor"/>
      </rPr>
      <t xml:space="preserve">حيوانات أليفة</t>
    </r>
  </si>
  <si>
    <r>
      <rPr>
        <sz val="11"/>
        <color theme="1"/>
        <rFont val="Arial"/>
        <family val="2"/>
        <scheme val="minor"/>
      </rPr>
      <t xml:space="preserve">بار مياه/ مياه معدنية</t>
    </r>
  </si>
  <si>
    <r>
      <rPr>
        <sz val="11"/>
        <color theme="1"/>
        <rFont val="Arial"/>
        <family val="2"/>
        <scheme val="minor"/>
      </rPr>
      <t xml:space="preserve">إنترنت</t>
    </r>
  </si>
  <si>
    <r>
      <rPr>
        <sz val="11"/>
        <color theme="1"/>
        <rFont val="Arial"/>
        <family val="2"/>
        <scheme val="minor"/>
      </rPr>
      <t xml:space="preserve">كوابل</t>
    </r>
  </si>
  <si>
    <r>
      <rPr>
        <sz val="11"/>
        <color theme="1"/>
        <rFont val="Arial"/>
        <family val="2"/>
        <scheme val="minor"/>
      </rPr>
      <t xml:space="preserve">هاتف أرضيّ</t>
    </r>
  </si>
  <si>
    <r>
      <rPr>
        <sz val="11"/>
        <color theme="1"/>
        <rFont val="Arial"/>
        <family val="2"/>
        <scheme val="minor"/>
      </rPr>
      <t xml:space="preserve">هاتف جوّال</t>
    </r>
  </si>
  <si>
    <r>
      <rPr/>
      <t xml:space="preserve">التربية والتعليم</t>
    </r>
  </si>
  <si>
    <r>
      <rPr/>
      <t xml:space="preserve">دورات وإثراء</t>
    </r>
  </si>
  <si>
    <r>
      <rPr/>
      <t xml:space="preserve">رسوم اشتراك</t>
    </r>
  </si>
  <si>
    <r>
      <rPr/>
      <t xml:space="preserve">المواد الغذائية</t>
    </r>
  </si>
  <si>
    <r>
      <rPr/>
      <t xml:space="preserve">أنشطة ترفيهية ومناسبات</t>
    </r>
  </si>
  <si>
    <r>
      <rPr/>
      <t xml:space="preserve">الصحة</t>
    </r>
  </si>
  <si>
    <r>
      <rPr/>
      <t xml:space="preserve">تأمين- لا يشمل سيّارة</t>
    </r>
  </si>
  <si>
    <r>
      <rPr/>
      <t xml:space="preserve">تسديد قروض</t>
    </r>
  </si>
  <si>
    <r>
      <rPr/>
      <t xml:space="preserve">مشتريات (ملابس، أجهزة كهربائيّة والمزيد)</t>
    </r>
  </si>
  <si>
    <r>
      <rPr/>
      <t xml:space="preserve">العناية بالذات</t>
    </r>
  </si>
  <si>
    <r>
      <rPr/>
      <t xml:space="preserve">أصحاب المهن والخدمات</t>
    </r>
  </si>
  <si>
    <r>
      <rPr/>
      <t xml:space="preserve">منوّعات</t>
    </r>
  </si>
  <si>
    <r>
      <rPr/>
      <t xml:space="preserve">توفير</t>
    </r>
  </si>
  <si>
    <r>
      <rPr>
        <sz val="11"/>
        <color theme="0"/>
        <rFont val="Arial"/>
        <family val="2"/>
        <scheme val="minor"/>
        <b/>
      </rPr>
      <t xml:space="preserve">المجموع</t>
    </r>
  </si>
  <si>
    <r>
      <rPr>
        <sz val="11"/>
        <color theme="1"/>
        <rFont val="Arial"/>
        <family val="2"/>
        <scheme val="minor"/>
      </rPr>
      <t xml:space="preserve">הוצאות פיננסיות</t>
    </r>
  </si>
  <si>
    <r>
      <rPr>
        <sz val="11"/>
        <color theme="1"/>
        <rFont val="Arial"/>
        <family val="2"/>
        <scheme val="minor"/>
      </rPr>
      <t xml:space="preserve">חינוך</t>
    </r>
  </si>
  <si>
    <r>
      <rPr>
        <sz val="11"/>
        <color theme="1"/>
        <rFont val="Arial"/>
        <family val="2"/>
        <scheme val="minor"/>
      </rPr>
      <t xml:space="preserve">חוגים והעשרה</t>
    </r>
  </si>
  <si>
    <r>
      <rPr>
        <sz val="11"/>
        <color theme="1"/>
        <rFont val="Arial"/>
        <family val="2"/>
        <scheme val="minor"/>
      </rPr>
      <t xml:space="preserve">מנויים</t>
    </r>
  </si>
  <si>
    <r>
      <rPr>
        <sz val="11"/>
        <color theme="1"/>
        <rFont val="Arial"/>
        <family val="2"/>
        <scheme val="minor"/>
      </rPr>
      <t xml:space="preserve">מזון</t>
    </r>
  </si>
  <si>
    <r>
      <rPr>
        <sz val="11"/>
        <color theme="1"/>
        <rFont val="Arial"/>
        <family val="2"/>
        <scheme val="minor"/>
      </rPr>
      <t xml:space="preserve">בילויים ואירועים</t>
    </r>
  </si>
  <si>
    <r>
      <rPr>
        <sz val="11"/>
        <color theme="1"/>
        <rFont val="Arial"/>
        <family val="2"/>
        <scheme val="minor"/>
      </rPr>
      <t xml:space="preserve">בריאות</t>
    </r>
  </si>
  <si>
    <r>
      <rPr>
        <sz val="11"/>
        <color theme="1"/>
        <rFont val="Arial"/>
        <family val="2"/>
        <scheme val="minor"/>
      </rPr>
      <t xml:space="preserve">החזר הלוואות</t>
    </r>
  </si>
  <si>
    <r>
      <rPr>
        <sz val="11"/>
        <color theme="1"/>
        <rFont val="Arial"/>
        <family val="2"/>
        <scheme val="minor"/>
      </rPr>
      <t xml:space="preserve">קניות</t>
    </r>
  </si>
  <si>
    <r>
      <rPr>
        <sz val="11"/>
        <color theme="1"/>
        <rFont val="Arial"/>
        <family val="2"/>
        <scheme val="minor"/>
      </rPr>
      <t xml:space="preserve">טיפוח</t>
    </r>
  </si>
  <si>
    <r>
      <rPr>
        <sz val="11"/>
        <color theme="1"/>
        <rFont val="Arial"/>
        <family val="2"/>
        <scheme val="minor"/>
      </rPr>
      <t xml:space="preserve">אנשי מקצוע ושירותים</t>
    </r>
  </si>
  <si>
    <r>
      <rPr>
        <sz val="11"/>
        <color theme="1"/>
        <rFont val="Arial"/>
        <family val="2"/>
        <scheme val="minor"/>
      </rPr>
      <t xml:space="preserve">הוצאות פיננסיות</t>
    </r>
  </si>
  <si>
    <r>
      <rPr>
        <sz val="11"/>
        <rFont val="Arial"/>
        <family val="2"/>
        <scheme val="minor"/>
      </rPr>
      <t xml:space="preserve">משכנתא</t>
    </r>
  </si>
  <si>
    <r>
      <rPr>
        <sz val="11"/>
        <rFont val="Arial"/>
        <family val="2"/>
        <scheme val="minor"/>
      </rPr>
      <t xml:space="preserve">מורה פרטי</t>
    </r>
  </si>
  <si>
    <r>
      <rPr>
        <sz val="11"/>
        <rFont val="Arial"/>
        <family val="2"/>
        <scheme val="minor"/>
      </rPr>
      <t xml:space="preserve">בריכה</t>
    </r>
  </si>
  <si>
    <r>
      <rPr>
        <sz val="11"/>
        <rFont val="Arial"/>
        <family val="2"/>
        <scheme val="minor"/>
      </rPr>
      <t xml:space="preserve">מכולת</t>
    </r>
  </si>
  <si>
    <r>
      <rPr>
        <sz val="11"/>
        <rFont val="Arial"/>
        <family val="2"/>
        <scheme val="minor"/>
      </rPr>
      <t xml:space="preserve">הופעות</t>
    </r>
  </si>
  <si>
    <r>
      <rPr>
        <sz val="11"/>
        <rFont val="Arial"/>
        <family val="2"/>
        <scheme val="minor"/>
      </rPr>
      <t xml:space="preserve">התייעצות עם מומחה</t>
    </r>
  </si>
  <si>
    <r>
      <rPr>
        <sz val="11"/>
        <rFont val="Arial"/>
        <family val="2"/>
        <scheme val="minor"/>
      </rPr>
      <t xml:space="preserve">ביטוח חיים</t>
    </r>
  </si>
  <si>
    <r>
      <rPr>
        <sz val="11"/>
        <rFont val="Arial"/>
        <family val="2"/>
        <scheme val="minor"/>
      </rPr>
      <t xml:space="preserve">ריהוט ועיצוב הבית</t>
    </r>
  </si>
  <si>
    <r>
      <rPr>
        <sz val="11"/>
        <color theme="1"/>
        <rFont val="Arial"/>
        <family val="2"/>
        <scheme val="minor"/>
      </rPr>
      <t xml:space="preserve">רכב/תחבורה ציבורית</t>
    </r>
  </si>
  <si>
    <r>
      <rPr>
        <sz val="11"/>
        <rFont val="Arial"/>
        <family val="2"/>
        <scheme val="minor"/>
      </rPr>
      <t xml:space="preserve">ביטוח משכנתא</t>
    </r>
  </si>
  <si>
    <r>
      <rPr>
        <sz val="11"/>
        <rFont val="Arial"/>
        <family val="2"/>
        <scheme val="minor"/>
      </rPr>
      <t xml:space="preserve">חוגי ילדים</t>
    </r>
  </si>
  <si>
    <r>
      <rPr>
        <sz val="11"/>
        <rFont val="Arial"/>
        <family val="2"/>
        <scheme val="minor"/>
      </rPr>
      <t xml:space="preserve">רשת מזון </t>
    </r>
  </si>
  <si>
    <r>
      <rPr>
        <sz val="11"/>
        <rFont val="Arial"/>
        <family val="2"/>
        <scheme val="minor"/>
      </rPr>
      <t xml:space="preserve">דמי כיס</t>
    </r>
  </si>
  <si>
    <r>
      <rPr>
        <sz val="11"/>
        <rFont val="Arial"/>
        <family val="2"/>
        <scheme val="minor"/>
      </rPr>
      <t xml:space="preserve">ביטוח רכוש (נכס/תכלה)</t>
    </r>
  </si>
  <si>
    <r>
      <rPr>
        <sz val="11"/>
        <rFont val="Arial"/>
        <family val="2"/>
        <scheme val="minor"/>
      </rPr>
      <t xml:space="preserve">כלי מטבח</t>
    </r>
  </si>
  <si>
    <r>
      <rPr>
        <sz val="11"/>
        <rFont val="Arial"/>
        <family val="2"/>
        <scheme val="minor"/>
      </rPr>
      <t xml:space="preserve">ריפוי בעיסוק</t>
    </r>
  </si>
  <si>
    <r>
      <rPr>
        <sz val="11"/>
        <color theme="1"/>
        <rFont val="Arial"/>
        <family val="2"/>
        <scheme val="minor"/>
      </rPr>
      <t xml:space="preserve">מגורים ומשק בית</t>
    </r>
  </si>
  <si>
    <r>
      <rPr>
        <sz val="11"/>
        <rFont val="Arial"/>
        <family val="2"/>
        <scheme val="minor"/>
      </rPr>
      <t xml:space="preserve">שכר דירה</t>
    </r>
  </si>
  <si>
    <r>
      <rPr>
        <sz val="11"/>
        <rFont val="Arial"/>
        <family val="2"/>
        <scheme val="minor"/>
      </rPr>
      <t xml:space="preserve">חוגי הורים</t>
    </r>
  </si>
  <si>
    <r>
      <rPr>
        <sz val="11"/>
        <rFont val="Arial"/>
        <family val="2"/>
        <scheme val="minor"/>
      </rPr>
      <t xml:space="preserve">עיתון</t>
    </r>
  </si>
  <si>
    <r>
      <rPr>
        <sz val="11"/>
        <rFont val="Arial"/>
        <family val="2"/>
        <scheme val="minor"/>
      </rPr>
      <t xml:space="preserve">חנות בשר</t>
    </r>
  </si>
  <si>
    <r>
      <rPr>
        <sz val="11"/>
        <rFont val="Arial"/>
        <family val="2"/>
        <scheme val="minor"/>
      </rPr>
      <t xml:space="preserve">מסעדה ואוכל בחוץ</t>
    </r>
  </si>
  <si>
    <r>
      <rPr>
        <sz val="11"/>
        <rFont val="Arial"/>
        <family val="2"/>
        <scheme val="minor"/>
      </rPr>
      <t xml:space="preserve">מכשור רפואי</t>
    </r>
  </si>
  <si>
    <r>
      <rPr>
        <sz val="11"/>
        <rFont val="Arial"/>
        <family val="2"/>
        <scheme val="minor"/>
      </rPr>
      <t xml:space="preserve">ביטוח בריאות</t>
    </r>
  </si>
  <si>
    <r>
      <rPr>
        <sz val="11"/>
        <rFont val="Arial"/>
        <family val="2"/>
        <scheme val="minor"/>
      </rPr>
      <t xml:space="preserve">מכשירי חשמל ואלקטרוניקה</t>
    </r>
  </si>
  <si>
    <r>
      <rPr>
        <sz val="11"/>
        <rFont val="Arial"/>
        <family val="2"/>
        <scheme val="minor"/>
      </rPr>
      <t xml:space="preserve">מאמן (קאוצ'ר)</t>
    </r>
  </si>
  <si>
    <r>
      <rPr>
        <sz val="11"/>
        <color theme="1"/>
        <rFont val="Arial"/>
        <family val="2"/>
        <scheme val="minor"/>
      </rPr>
      <t xml:space="preserve">חינוך</t>
    </r>
  </si>
  <si>
    <r>
      <rPr>
        <sz val="11"/>
        <rFont val="Arial"/>
        <family val="2"/>
        <scheme val="minor"/>
      </rPr>
      <t xml:space="preserve">מיסי ישוב / ועד בית</t>
    </r>
  </si>
  <si>
    <r>
      <rPr>
        <sz val="11"/>
        <rFont val="Arial"/>
        <family val="2"/>
        <scheme val="minor"/>
      </rPr>
      <t xml:space="preserve">תנועות נוער</t>
    </r>
  </si>
  <si>
    <r>
      <rPr>
        <sz val="11"/>
        <rFont val="Arial"/>
        <family val="2"/>
        <scheme val="minor"/>
      </rPr>
      <t xml:space="preserve">חדר כושר</t>
    </r>
  </si>
  <si>
    <r>
      <rPr>
        <sz val="11"/>
        <rFont val="Arial"/>
        <family val="2"/>
        <scheme val="minor"/>
      </rPr>
      <t xml:space="preserve">ירקן</t>
    </r>
  </si>
  <si>
    <r>
      <rPr>
        <sz val="11"/>
        <rFont val="Arial"/>
        <family val="2"/>
        <scheme val="minor"/>
      </rPr>
      <t xml:space="preserve">מתנות לאירועים</t>
    </r>
  </si>
  <si>
    <r>
      <rPr>
        <sz val="11"/>
        <rFont val="Arial"/>
        <family val="2"/>
        <scheme val="minor"/>
      </rPr>
      <t xml:space="preserve">אמבולנס / בי"ח</t>
    </r>
  </si>
  <si>
    <r>
      <rPr>
        <sz val="11"/>
        <rFont val="Arial"/>
        <family val="2"/>
        <scheme val="minor"/>
      </rPr>
      <t xml:space="preserve">ביטוח סיעודי</t>
    </r>
  </si>
  <si>
    <r>
      <rPr>
        <sz val="11"/>
        <rFont val="Arial"/>
        <family val="2"/>
        <scheme val="minor"/>
      </rPr>
      <t xml:space="preserve">משחקים, צעצועים</t>
    </r>
  </si>
  <si>
    <r>
      <rPr>
        <sz val="11"/>
        <rFont val="Arial"/>
        <family val="2"/>
        <scheme val="minor"/>
      </rPr>
      <t xml:space="preserve">אינסטלציה</t>
    </r>
  </si>
  <si>
    <r>
      <rPr>
        <sz val="11"/>
        <color theme="1"/>
        <rFont val="Arial"/>
        <family val="2"/>
        <scheme val="minor"/>
      </rPr>
      <t xml:space="preserve">חוגים והעשרה</t>
    </r>
  </si>
  <si>
    <r>
      <rPr>
        <sz val="11"/>
        <rFont val="Arial"/>
        <family val="2"/>
        <scheme val="minor"/>
      </rPr>
      <t xml:space="preserve">הרצאות</t>
    </r>
  </si>
  <si>
    <r>
      <rPr>
        <sz val="11"/>
        <rFont val="Arial"/>
        <family val="2"/>
        <scheme val="minor"/>
      </rPr>
      <t xml:space="preserve">מזון טבעי ואורגני</t>
    </r>
  </si>
  <si>
    <r>
      <rPr>
        <sz val="11"/>
        <rFont val="Arial"/>
        <family val="2"/>
        <scheme val="minor"/>
      </rPr>
      <t xml:space="preserve">מתנות </t>
    </r>
  </si>
  <si>
    <r>
      <rPr>
        <sz val="11"/>
        <rFont val="Arial"/>
        <family val="2"/>
        <scheme val="minor"/>
      </rPr>
      <t xml:space="preserve">רפואה אלטרנטיבית</t>
    </r>
  </si>
  <si>
    <r>
      <rPr>
        <sz val="11"/>
        <rFont val="Arial"/>
        <family val="2"/>
        <scheme val="minor"/>
      </rPr>
      <t xml:space="preserve">כלי עבודה, נעילה</t>
    </r>
  </si>
  <si>
    <r>
      <rPr>
        <sz val="11"/>
        <rFont val="Arial"/>
        <family val="2"/>
        <scheme val="minor"/>
      </rPr>
      <t xml:space="preserve">תפירה</t>
    </r>
  </si>
  <si>
    <r>
      <rPr>
        <sz val="11"/>
        <color theme="1"/>
        <rFont val="Arial"/>
        <family val="2"/>
        <scheme val="minor"/>
      </rPr>
      <t xml:space="preserve">מנויים</t>
    </r>
  </si>
  <si>
    <r>
      <rPr>
        <sz val="11"/>
        <rFont val="Arial"/>
        <family val="2"/>
        <scheme val="minor"/>
      </rPr>
      <t xml:space="preserve">השתלמויות ולימודים</t>
    </r>
  </si>
  <si>
    <r>
      <rPr>
        <sz val="11"/>
        <rFont val="Arial"/>
        <family val="2"/>
        <scheme val="minor"/>
      </rPr>
      <t xml:space="preserve">קייטרינג / אוכל מוכן</t>
    </r>
  </si>
  <si>
    <r>
      <rPr>
        <sz val="11"/>
        <rFont val="Arial"/>
        <family val="2"/>
        <scheme val="minor"/>
      </rPr>
      <t xml:space="preserve">חופשה/טיול</t>
    </r>
  </si>
  <si>
    <r>
      <rPr>
        <sz val="11"/>
        <rFont val="Arial"/>
        <family val="2"/>
        <scheme val="minor"/>
      </rPr>
      <t xml:space="preserve">תשלום לטיפת חלב</t>
    </r>
  </si>
  <si>
    <r>
      <rPr>
        <sz val="11"/>
        <rFont val="Arial"/>
        <family val="2"/>
        <scheme val="minor"/>
      </rPr>
      <t xml:space="preserve">מגבות, מצעים, מזרנים, ריפוד</t>
    </r>
  </si>
  <si>
    <r>
      <rPr>
        <sz val="11"/>
        <rFont val="Arial"/>
        <family val="2"/>
        <scheme val="minor"/>
      </rPr>
      <t xml:space="preserve">רשיון נהיגה לילדים</t>
    </r>
  </si>
  <si>
    <r>
      <rPr>
        <sz val="11"/>
        <color theme="1"/>
        <rFont val="Arial"/>
        <family val="2"/>
        <scheme val="minor"/>
      </rPr>
      <t xml:space="preserve">מזון</t>
    </r>
  </si>
  <si>
    <r>
      <rPr>
        <sz val="11"/>
        <rFont val="Arial"/>
        <family val="2"/>
        <scheme val="minor"/>
      </rPr>
      <t xml:space="preserve">דלק</t>
    </r>
  </si>
  <si>
    <r>
      <rPr>
        <sz val="11"/>
        <rFont val="Arial"/>
        <family val="2"/>
        <scheme val="minor"/>
      </rPr>
      <t xml:space="preserve">תחביבים</t>
    </r>
  </si>
  <si>
    <r>
      <rPr>
        <sz val="11"/>
        <rFont val="Arial"/>
        <family val="2"/>
        <scheme val="minor"/>
      </rPr>
      <t xml:space="preserve">תרופות</t>
    </r>
  </si>
  <si>
    <r>
      <rPr>
        <sz val="11"/>
        <rFont val="Arial"/>
        <family val="2"/>
        <scheme val="minor"/>
      </rPr>
      <t xml:space="preserve">אופניים, עגלה</t>
    </r>
  </si>
  <si>
    <r>
      <rPr>
        <sz val="11"/>
        <rFont val="Arial"/>
        <family val="2"/>
        <scheme val="minor"/>
      </rPr>
      <t xml:space="preserve">ייעוץ מס, הנה"ח, עו"ד</t>
    </r>
  </si>
  <si>
    <r>
      <rPr>
        <sz val="11"/>
        <color theme="1"/>
        <rFont val="Arial"/>
        <family val="2"/>
        <scheme val="minor"/>
      </rPr>
      <t xml:space="preserve">בילויים ואירועים</t>
    </r>
  </si>
  <si>
    <r>
      <rPr>
        <sz val="11"/>
        <rFont val="Arial"/>
        <family val="2"/>
        <scheme val="minor"/>
      </rPr>
      <t xml:space="preserve">תשלומי חניה</t>
    </r>
  </si>
  <si>
    <r>
      <rPr>
        <sz val="11"/>
        <rFont val="Arial"/>
        <family val="2"/>
        <scheme val="minor"/>
      </rPr>
      <t xml:space="preserve">מרפאה / צילום / רופא מקצועי / תשלום רבעוני</t>
    </r>
  </si>
  <si>
    <r>
      <rPr>
        <sz val="11"/>
        <rFont val="Arial"/>
        <family val="2"/>
        <scheme val="minor"/>
      </rPr>
      <t xml:space="preserve">מכשירי כתיבה</t>
    </r>
  </si>
  <si>
    <r>
      <rPr>
        <sz val="11"/>
        <rFont val="Arial"/>
        <family val="2"/>
        <scheme val="minor"/>
      </rPr>
      <t xml:space="preserve">טיפול בגינה, גנן</t>
    </r>
  </si>
  <si>
    <r>
      <rPr>
        <sz val="11"/>
        <rFont val="Arial"/>
        <family val="2"/>
        <scheme val="minor"/>
      </rPr>
      <t xml:space="preserve">תשלום לקופ"ח</t>
    </r>
  </si>
  <si>
    <r>
      <rPr>
        <sz val="11"/>
        <rFont val="Arial"/>
        <family val="2"/>
        <scheme val="minor"/>
      </rPr>
      <t xml:space="preserve">ספרים</t>
    </r>
  </si>
  <si>
    <r>
      <rPr>
        <sz val="11"/>
        <rFont val="Arial"/>
        <family val="2"/>
        <scheme val="minor"/>
      </rPr>
      <t xml:space="preserve">עוזר/ת ניקיון</t>
    </r>
  </si>
  <si>
    <r>
      <rPr>
        <sz val="11"/>
        <color theme="1"/>
        <rFont val="Arial"/>
        <family val="2"/>
        <scheme val="minor"/>
      </rPr>
      <t xml:space="preserve">קניות</t>
    </r>
  </si>
  <si>
    <r>
      <rPr>
        <sz val="11"/>
        <rFont val="Arial"/>
        <family val="2"/>
        <scheme val="minor"/>
      </rPr>
      <t xml:space="preserve">כבישי אגרה</t>
    </r>
  </si>
  <si>
    <r>
      <rPr>
        <sz val="11"/>
        <rFont val="Arial"/>
        <family val="2"/>
        <scheme val="minor"/>
      </rPr>
      <t xml:space="preserve">חיות מחמד</t>
    </r>
  </si>
  <si>
    <r>
      <rPr>
        <sz val="11"/>
        <rFont val="Arial"/>
        <family val="2"/>
        <scheme val="minor"/>
      </rPr>
      <t xml:space="preserve">טיפולי שיניים</t>
    </r>
  </si>
  <si>
    <r>
      <rPr>
        <sz val="11"/>
        <rFont val="Arial"/>
        <family val="2"/>
        <scheme val="minor"/>
      </rPr>
      <t xml:space="preserve">מחשב - תיקונים, נייר, דיו, דיסקים</t>
    </r>
  </si>
  <si>
    <r>
      <rPr>
        <sz val="11"/>
        <rFont val="Arial"/>
        <family val="2"/>
        <scheme val="minor"/>
      </rPr>
      <t xml:space="preserve">תיקון אופניים</t>
    </r>
  </si>
  <si>
    <r>
      <rPr>
        <sz val="11"/>
        <color theme="1"/>
        <rFont val="Arial"/>
        <family val="2"/>
        <scheme val="minor"/>
      </rPr>
      <t xml:space="preserve">טיפוח</t>
    </r>
  </si>
  <si>
    <r>
      <rPr>
        <sz val="11"/>
        <rFont val="Arial"/>
        <family val="2"/>
        <scheme val="minor"/>
      </rPr>
      <t xml:space="preserve">תחבורה ציבורית</t>
    </r>
  </si>
  <si>
    <r>
      <rPr>
        <sz val="11"/>
        <rFont val="Arial"/>
        <family val="2"/>
        <scheme val="minor"/>
      </rPr>
      <t xml:space="preserve">אופטיקה</t>
    </r>
  </si>
  <si>
    <r>
      <rPr>
        <sz val="11"/>
        <rFont val="Arial"/>
        <family val="2"/>
        <scheme val="minor"/>
      </rPr>
      <t xml:space="preserve">צילום- פיתוח, בטריות, קלטות</t>
    </r>
  </si>
  <si>
    <r>
      <rPr>
        <sz val="11"/>
        <color theme="1"/>
        <rFont val="Arial"/>
        <family val="2"/>
        <scheme val="minor"/>
      </rPr>
      <t xml:space="preserve">אנשי מקצוע ושירותים</t>
    </r>
  </si>
  <si>
    <r>
      <rPr>
        <sz val="11"/>
        <rFont val="Arial"/>
        <family val="2"/>
        <scheme val="minor"/>
      </rPr>
      <t xml:space="preserve">אינטרנט</t>
    </r>
  </si>
  <si>
    <r>
      <rPr>
        <sz val="11"/>
        <rFont val="Arial"/>
        <family val="2"/>
        <scheme val="minor"/>
      </rPr>
      <t xml:space="preserve">בגדים</t>
    </r>
  </si>
  <si>
    <r>
      <rPr>
        <sz val="11"/>
        <rFont val="Arial"/>
        <family val="2"/>
        <scheme val="minor"/>
      </rPr>
      <t xml:space="preserve">כבלים</t>
    </r>
  </si>
  <si>
    <r>
      <rPr>
        <sz val="11"/>
        <rFont val="Arial"/>
        <family val="2"/>
        <scheme val="minor"/>
      </rPr>
      <t xml:space="preserve">נעליים</t>
    </r>
  </si>
  <si>
    <r>
      <rPr>
        <sz val="11"/>
        <color theme="1"/>
        <rFont val="Arial"/>
        <family val="2"/>
        <scheme val="minor"/>
      </rPr>
      <t xml:space="preserve">שונות</t>
    </r>
  </si>
  <si>
    <r>
      <rPr>
        <sz val="11"/>
        <rFont val="Arial"/>
        <family val="2"/>
        <scheme val="minor"/>
      </rPr>
      <t xml:space="preserve">טלפון נייח</t>
    </r>
  </si>
  <si>
    <r>
      <rPr>
        <sz val="11"/>
        <color theme="1"/>
        <rFont val="Arial"/>
        <family val="2"/>
        <scheme val="minor"/>
      </rPr>
      <t xml:space="preserve">שונות</t>
    </r>
  </si>
  <si>
    <r>
      <rPr/>
      <t xml:space="preserve">חזור לגיליון תזרים המזומנים</t>
    </r>
  </si>
  <si>
    <r>
      <rPr>
        <sz val="11"/>
        <color theme="0"/>
        <rFont val="Arial"/>
        <family val="2"/>
        <scheme val="minor"/>
      </rPr>
      <t xml:space="preserve">הנחיות למילוי</t>
    </r>
  </si>
  <si>
    <r>
      <rPr>
        <sz val="11"/>
        <color theme="0"/>
        <rFont val="Arial"/>
        <family val="2"/>
        <scheme val="minor"/>
      </rPr>
      <t xml:space="preserve">תת קטגוריה</t>
    </r>
  </si>
  <si>
    <r>
      <rPr>
        <sz val="11"/>
        <color theme="0"/>
        <rFont val="Arial"/>
        <family val="2"/>
        <scheme val="minor"/>
      </rPr>
      <t xml:space="preserve">תשלום חודשי</t>
    </r>
  </si>
  <si>
    <r>
      <rPr/>
      <t xml:space="preserve">מכיוון שמדובר בהוצאה שנתית, מומלץ לחלק אותה ל-12 חודשים ולהבין מהי העלות החודשית.</t>
    </r>
  </si>
  <si>
    <r>
      <rPr/>
      <t xml:space="preserve">מכיוון שמדובר בהוצאה שנתית, מומלץ לחלק אותה ל-12 חודשים ולהבין מהי העלות החודשית.</t>
    </r>
  </si>
  <si>
    <r>
      <rPr/>
      <t xml:space="preserve">מומלץ לחשב לפי 12 חודשים</t>
    </r>
  </si>
  <si>
    <r>
      <rPr/>
      <t xml:space="preserve">מומלץ לחשב לפי 12 חודשים</t>
    </r>
  </si>
  <si>
    <r>
      <rPr/>
      <t xml:space="preserve">תיקונים וביקורים במוסך הם לרוב הוצאות תקופתיות. לכן כדאי לחלק ל-12 חודשים ולהזין כאן ממוצע.</t>
    </r>
  </si>
  <si>
    <r>
      <rPr/>
      <t xml:space="preserve">רכישת אביזרים היא לרוב הוצאה תקופתית. לכן כדאי לחלק ל-12 חודשים ולהזין כאן ממוצע.</t>
    </r>
  </si>
  <si>
    <r>
      <rPr>
        <sz val="11"/>
        <color theme="1"/>
        <rFont val="Arial"/>
        <family val="2"/>
        <scheme val="minor"/>
      </rPr>
      <t xml:space="preserve">סה"כ</t>
    </r>
  </si>
  <si>
    <r>
      <rPr>
        <sz val="11"/>
        <color theme="0"/>
        <rFont val="Arial"/>
        <family val="2"/>
        <scheme val="minor"/>
        <b/>
      </rPr>
      <t xml:space="preserve">חינוך</t>
    </r>
  </si>
  <si>
    <r>
      <rPr/>
      <t xml:space="preserve">חזור לגיליון תזרים המזומנים</t>
    </r>
  </si>
  <si>
    <r>
      <rPr>
        <sz val="11"/>
        <color theme="0"/>
        <rFont val="Arial"/>
        <family val="2"/>
        <scheme val="minor"/>
      </rPr>
      <t xml:space="preserve">הנחיות למילוי</t>
    </r>
  </si>
  <si>
    <r>
      <rPr>
        <sz val="11"/>
        <color theme="0"/>
        <rFont val="Arial"/>
        <family val="2"/>
        <scheme val="minor"/>
      </rPr>
      <t xml:space="preserve">תת קטגוריה</t>
    </r>
  </si>
  <si>
    <r>
      <rPr>
        <sz val="11"/>
        <color theme="0"/>
        <rFont val="Arial"/>
        <family val="2"/>
        <scheme val="minor"/>
      </rPr>
      <t xml:space="preserve">תשלום חודשי</t>
    </r>
  </si>
  <si>
    <r>
      <rPr>
        <sz val="11"/>
        <color rgb="FF002060"/>
        <rFont val="Arial"/>
        <family val="2"/>
        <scheme val="minor"/>
      </rPr>
      <t xml:space="preserve">גן</t>
    </r>
  </si>
  <si>
    <r>
      <rPr>
        <sz val="11"/>
        <color rgb="FF002060"/>
        <rFont val="Arial"/>
        <family val="2"/>
        <scheme val="minor"/>
      </rPr>
      <t xml:space="preserve">צהרון</t>
    </r>
  </si>
  <si>
    <r>
      <rPr/>
      <t xml:space="preserve">מכיוון שמדובר בהוצאה תקופתית, מומלץ לחשב את ההוצאה כממוצע חודשי.</t>
    </r>
  </si>
  <si>
    <r>
      <rPr>
        <sz val="11"/>
        <color rgb="FF002060"/>
        <rFont val="Arial"/>
        <family val="2"/>
        <scheme val="minor"/>
      </rPr>
      <t xml:space="preserve">הסעות</t>
    </r>
  </si>
  <si>
    <r>
      <rPr>
        <sz val="11"/>
        <color rgb="FF002060"/>
        <rFont val="Arial"/>
        <family val="2"/>
        <scheme val="minor"/>
      </rPr>
      <t xml:space="preserve">אחר</t>
    </r>
  </si>
  <si>
    <r>
      <rPr>
        <sz val="11"/>
        <color rgb="FF002060"/>
        <rFont val="Arial"/>
        <family val="2"/>
        <scheme val="minor"/>
      </rPr>
      <t xml:space="preserve">אחר</t>
    </r>
  </si>
  <si>
    <r>
      <rPr/>
      <t xml:space="preserve">סה"כ</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</si>
</sst>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 #,##0.00_ ;_ * \-#,##0.00_ ;_ * &quot;-&quot;??_ ;_ @_ "/>
    <numFmt numFmtId="164" formatCode="_ * #,##0.0_ ;_ * \-#,##0.0_ ;_ * &quot;-&quot;??_ ;_ @_ "/>
    <numFmt numFmtId="165" formatCode="_ * #,##0_ ;_ * \-#,##0_ ;_ * &quot;-&quot;??_ ;_ @_ "/>
    <numFmt numFmtId="166" formatCode="#,##0_ ;\-#,##0\ "/>
    <numFmt numFmtId="167" formatCode="&quot;₪&quot;\ #,##0"/>
  </numFmts>
  <fonts count="27">
    <font>
      <sz val="11"/>
      <color theme="1"/>
      <name val="Arial"/>
      <family val="2"/>
      <scheme val="minor"/>
    </font>
    <font>
      <sz val="11"/>
      <color theme="1"/>
      <name val="Arial"/>
      <family val="2"/>
      <scheme val="minor"/>
    </font>
    <font>
      <sz val="16"/>
      <color theme="1"/>
      <name val="Arial"/>
      <family val="2"/>
      <scheme val="minor"/>
    </font>
    <font>
      <sz val="16"/>
      <color theme="0"/>
      <name val="Arial"/>
      <family val="2"/>
      <scheme val="minor"/>
    </font>
    <font>
      <sz val="11"/>
      <color rgb="FFFF0000"/>
      <name val="Arial"/>
      <family val="2"/>
      <scheme val="minor"/>
    </font>
    <font>
      <sz val="11"/>
      <name val="Arial"/>
      <family val="2"/>
      <scheme val="minor"/>
    </font>
    <font>
      <b/>
      <sz val="11"/>
      <color theme="1"/>
      <name val="Arial"/>
      <family val="2"/>
      <scheme val="minor"/>
    </font>
    <font>
      <u/>
      <sz val="11"/>
      <color theme="10"/>
      <name val="Arial"/>
      <family val="2"/>
      <scheme val="minor"/>
    </font>
    <font>
      <sz val="14"/>
      <color theme="1"/>
      <name val="Arial"/>
      <family val="2"/>
      <scheme val="minor"/>
    </font>
    <font>
      <b/>
      <sz val="14"/>
      <color theme="1"/>
      <name val="Arial"/>
      <family val="2"/>
      <scheme val="minor"/>
    </font>
    <font>
      <sz val="14"/>
      <color theme="1"/>
      <name val="Arial"/>
      <family val="2"/>
    </font>
    <font>
      <b/>
      <sz val="14"/>
      <color theme="1"/>
      <name val="Arial"/>
      <family val="2"/>
    </font>
    <font>
      <sz val="11"/>
      <color theme="1"/>
      <name val="Arial"/>
      <family val="2"/>
    </font>
    <font>
      <b/>
      <sz val="11"/>
      <color theme="1"/>
      <name val="Arial"/>
      <family val="2"/>
    </font>
    <font>
      <sz val="12"/>
      <color theme="0"/>
      <name val="Arial"/>
      <family val="2"/>
      <scheme val="minor"/>
    </font>
    <font>
      <sz val="11"/>
      <color theme="0"/>
      <name val="Arial"/>
      <family val="2"/>
      <scheme val="minor"/>
    </font>
    <font>
      <b/>
      <sz val="11"/>
      <color theme="0"/>
      <name val="Arial"/>
      <family val="2"/>
      <scheme val="minor"/>
    </font>
    <font>
      <sz val="13"/>
      <color theme="1"/>
      <name val="Arial"/>
      <family val="2"/>
      <scheme val="minor"/>
    </font>
    <font>
      <sz val="13"/>
      <color theme="1"/>
      <name val="Calibri (Body)_x0000_"/>
    </font>
    <font>
      <b/>
      <sz val="16"/>
      <color theme="0"/>
      <name val="Arial"/>
      <family val="2"/>
      <scheme val="minor"/>
    </font>
    <font>
      <b/>
      <sz val="11"/>
      <color rgb="FFDA2A31"/>
      <name val="Calibri (Body)_x0000_"/>
    </font>
    <font>
      <b/>
      <sz val="11"/>
      <color rgb="FF2A5671"/>
      <name val="Calibri (Body)_x0000_"/>
    </font>
    <font>
      <b/>
      <sz val="13"/>
      <color theme="1"/>
      <name val="Calibri (Body)_x0000_"/>
    </font>
    <font>
      <b/>
      <sz val="14"/>
      <color theme="0"/>
      <name val="Arial"/>
      <family val="2"/>
      <scheme val="minor"/>
    </font>
    <font>
      <sz val="11"/>
      <color rgb="FF002060"/>
      <name val="Arial"/>
      <family val="2"/>
      <scheme val="minor"/>
    </font>
    <font>
      <sz val="11"/>
      <color rgb="FFFFFFFF"/>
      <name val="Arial"/>
      <family val="2"/>
    </font>
    <font>
      <sz val="11"/>
      <color rgb="FF000000"/>
      <name val="Arial"/>
      <family val="2"/>
    </font>
  </fonts>
  <fills count="10">
    <fill>
      <patternFill patternType="none"/>
    </fill>
    <fill>
      <patternFill patternType="gray125"/>
    </fill>
    <fill>
      <patternFill patternType="solid">
        <fgColor theme="2"/>
        <bgColor indexed="64"/>
      </patternFill>
    </fill>
    <fill>
      <patternFill patternType="solid">
        <fgColor theme="0" tint="-4.9989318521683403E-2"/>
        <bgColor indexed="64"/>
      </patternFill>
    </fill>
    <fill>
      <patternFill patternType="solid">
        <fgColor rgb="FF2A5671"/>
        <bgColor indexed="64"/>
      </patternFill>
    </fill>
    <fill>
      <patternFill patternType="solid">
        <fgColor rgb="FF3D82AB"/>
        <bgColor indexed="64"/>
      </patternFill>
    </fill>
    <fill>
      <patternFill patternType="solid">
        <fgColor rgb="FF489FD2"/>
        <bgColor indexed="64"/>
      </patternFill>
    </fill>
    <fill>
      <patternFill patternType="solid">
        <fgColor rgb="FFDA2A31"/>
        <bgColor indexed="64"/>
      </patternFill>
    </fill>
    <fill>
      <patternFill patternType="solid">
        <fgColor theme="0"/>
        <bgColor indexed="64"/>
      </patternFill>
    </fill>
    <fill>
      <patternFill patternType="solid">
        <fgColor rgb="FFFFFF00"/>
        <bgColor indexed="64"/>
      </patternFill>
    </fill>
  </fills>
  <borders count="24">
    <border>
      <left/>
      <right/>
      <top/>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diagonal/>
    </border>
    <border>
      <left style="thin">
        <color rgb="FF2A5671"/>
      </left>
      <right style="thin">
        <color rgb="FF2A5671"/>
      </right>
      <top style="thin">
        <color rgb="FF2A5671"/>
      </top>
      <bottom style="thin">
        <color rgb="FF2A5671"/>
      </bottom>
      <diagonal/>
    </border>
  </borders>
  <cellStyleXfs count="3">
    <xf numFmtId="0" fontId="0" fillId="0" borderId="0"/>
    <xf numFmtId="43" fontId="1" fillId="0" borderId="0" applyFont="0" applyFill="0" applyBorder="0" applyAlignment="0" applyProtection="0"/>
    <xf numFmtId="0" fontId="7" fillId="0" borderId="0" applyNumberFormat="0" applyFill="0" applyBorder="0" applyAlignment="0" applyProtection="0"/>
  </cellStyleXfs>
  <cellXfs count="188">
    <xf numFmtId="0" fontId="0" fillId="0" borderId="0" xfId="0"/>
    <xf numFmtId="0" fontId="4" fillId="0" borderId="0" xfId="0" applyFont="1"/>
    <xf numFmtId="0" fontId="0" fillId="0" borderId="0" xfId="0" applyAlignment="1">
      <alignment wrapText="1"/>
    </xf>
    <xf numFmtId="0" fontId="5" fillId="0" borderId="0" xfId="0" applyFont="1" applyAlignment="1">
      <alignment wrapText="1"/>
    </xf>
    <xf numFmtId="0" fontId="5" fillId="0" borderId="0" xfId="0" applyFont="1"/>
    <xf numFmtId="0" fontId="0" fillId="0" borderId="5" xfId="0" applyBorder="1"/>
    <xf numFmtId="0" fontId="0" fillId="0" borderId="10" xfId="0" applyBorder="1"/>
    <xf numFmtId="0" fontId="0" fillId="0" borderId="12" xfId="0" applyBorder="1"/>
    <xf numFmtId="0" fontId="0" fillId="0" borderId="12" xfId="0" applyFill="1" applyBorder="1"/>
    <xf numFmtId="0" fontId="0" fillId="0" borderId="8" xfId="0" applyBorder="1"/>
    <xf numFmtId="0" fontId="0" fillId="0" borderId="0" xfId="0" applyAlignment="1">
      <alignment vertical="top"/>
    </xf>
    <xf numFmtId="0" fontId="7" fillId="0" borderId="0" xfId="2" applyAlignment="1">
      <alignment vertical="top"/>
    </xf>
    <xf numFmtId="0" fontId="0" fillId="0" borderId="0" xfId="0" applyAlignment="1"/>
    <xf numFmtId="0" fontId="7" fillId="0" borderId="0" xfId="2" applyAlignment="1"/>
    <xf numFmtId="0" fontId="0" fillId="0" borderId="2" xfId="0" applyFill="1" applyBorder="1" applyAlignment="1">
      <alignment vertical="top"/>
    </xf>
    <xf numFmtId="0" fontId="0" fillId="0" borderId="5" xfId="0" applyBorder="1" applyAlignment="1">
      <alignment vertical="top" wrapText="1"/>
    </xf>
    <xf numFmtId="0" fontId="0" fillId="0" borderId="5" xfId="0" applyBorder="1" applyAlignment="1">
      <alignment vertical="top"/>
    </xf>
    <xf numFmtId="0" fontId="0" fillId="0" borderId="5" xfId="0" applyFill="1" applyBorder="1" applyAlignment="1">
      <alignment vertical="top"/>
    </xf>
    <xf numFmtId="0" fontId="0" fillId="0" borderId="15" xfId="0" applyBorder="1" applyAlignment="1">
      <alignment vertical="top"/>
    </xf>
    <xf numFmtId="0" fontId="0" fillId="0" borderId="17" xfId="0" applyBorder="1" applyAlignment="1">
      <alignment vertical="top"/>
    </xf>
    <xf numFmtId="0" fontId="7" fillId="0" borderId="5" xfId="2" applyBorder="1" applyAlignment="1">
      <alignment vertical="top"/>
    </xf>
    <xf numFmtId="0" fontId="0" fillId="0" borderId="5" xfId="0" applyFont="1" applyBorder="1" applyAlignment="1">
      <alignment vertical="top"/>
    </xf>
    <xf numFmtId="0" fontId="0" fillId="0" borderId="5" xfId="0" applyFont="1" applyFill="1" applyBorder="1" applyAlignment="1">
      <alignment vertical="top"/>
    </xf>
    <xf numFmtId="0" fontId="7" fillId="0" borderId="5" xfId="2" applyBorder="1" applyAlignment="1">
      <alignment vertical="top" wrapText="1"/>
    </xf>
    <xf numFmtId="0" fontId="0" fillId="3" borderId="0" xfId="0" applyFill="1" applyBorder="1"/>
    <xf numFmtId="0" fontId="0" fillId="0" borderId="2" xfId="0" applyBorder="1"/>
    <xf numFmtId="164" fontId="0" fillId="0" borderId="0" xfId="1" applyNumberFormat="1" applyFont="1"/>
    <xf numFmtId="164" fontId="0" fillId="0" borderId="5" xfId="1" applyNumberFormat="1" applyFont="1" applyBorder="1"/>
    <xf numFmtId="164" fontId="0" fillId="0" borderId="2" xfId="1" applyNumberFormat="1" applyFont="1" applyBorder="1"/>
    <xf numFmtId="164" fontId="0" fillId="0" borderId="7" xfId="1" applyNumberFormat="1" applyFont="1" applyBorder="1"/>
    <xf numFmtId="164" fontId="0" fillId="0" borderId="20" xfId="1" applyNumberFormat="1" applyFont="1" applyBorder="1" applyAlignment="1">
      <alignment vertical="top"/>
    </xf>
    <xf numFmtId="164" fontId="0" fillId="0" borderId="19" xfId="1" applyNumberFormat="1" applyFont="1" applyBorder="1"/>
    <xf numFmtId="164" fontId="0" fillId="0" borderId="21" xfId="0" applyNumberFormat="1" applyBorder="1"/>
    <xf numFmtId="14" fontId="0" fillId="0" borderId="5" xfId="0" applyNumberFormat="1" applyBorder="1"/>
    <xf numFmtId="0" fontId="0" fillId="0" borderId="5" xfId="0" applyBorder="1" applyAlignment="1">
      <alignment wrapText="1"/>
    </xf>
    <xf numFmtId="165" fontId="0" fillId="0" borderId="5" xfId="1" applyNumberFormat="1" applyFont="1" applyBorder="1"/>
    <xf numFmtId="0" fontId="3" fillId="4" borderId="5" xfId="0" applyFont="1" applyFill="1" applyBorder="1"/>
    <xf numFmtId="164" fontId="16" fillId="4" borderId="19" xfId="1" applyNumberFormat="1" applyFont="1" applyFill="1" applyBorder="1" applyAlignment="1">
      <alignment vertical="top"/>
    </xf>
    <xf numFmtId="0" fontId="3" fillId="7" borderId="5" xfId="0" applyFont="1" applyFill="1" applyBorder="1" applyAlignment="1">
      <alignment vertical="top"/>
    </xf>
    <xf numFmtId="164" fontId="3" fillId="7" borderId="5" xfId="1" applyNumberFormat="1" applyFont="1" applyFill="1" applyBorder="1" applyAlignment="1">
      <alignment vertical="top"/>
    </xf>
    <xf numFmtId="0" fontId="0" fillId="4" borderId="0" xfId="0" applyFill="1" applyAlignment="1">
      <alignment wrapText="1"/>
    </xf>
    <xf numFmtId="0" fontId="19" fillId="4" borderId="0" xfId="0" applyFont="1" applyFill="1" applyBorder="1" applyAlignment="1">
      <alignment wrapText="1"/>
    </xf>
    <xf numFmtId="0" fontId="19" fillId="4" borderId="0" xfId="0" applyFont="1" applyFill="1" applyBorder="1" applyAlignment="1">
      <alignment horizontal="center" wrapText="1"/>
    </xf>
    <xf numFmtId="0" fontId="19" fillId="7" borderId="0" xfId="0" applyFont="1" applyFill="1" applyBorder="1" applyAlignment="1">
      <alignment horizontal="center" vertical="top" wrapText="1"/>
    </xf>
    <xf numFmtId="0" fontId="3" fillId="7" borderId="16" xfId="0" applyFont="1" applyFill="1" applyBorder="1" applyAlignment="1">
      <alignment vertical="top" wrapText="1"/>
    </xf>
    <xf numFmtId="0" fontId="3" fillId="7" borderId="16" xfId="0" applyFont="1" applyFill="1" applyBorder="1" applyAlignment="1">
      <alignment vertical="top"/>
    </xf>
    <xf numFmtId="164" fontId="0" fillId="3" borderId="5" xfId="1" applyNumberFormat="1" applyFont="1" applyFill="1" applyBorder="1" applyAlignment="1">
      <alignment vertical="top"/>
    </xf>
    <xf numFmtId="0" fontId="19" fillId="7" borderId="4" xfId="0" applyFont="1" applyFill="1" applyBorder="1" applyAlignment="1">
      <alignment horizontal="center" vertical="top" wrapText="1"/>
    </xf>
    <xf numFmtId="164" fontId="16" fillId="7" borderId="3" xfId="1" applyNumberFormat="1" applyFont="1" applyFill="1" applyBorder="1" applyAlignment="1">
      <alignment vertical="top"/>
    </xf>
    <xf numFmtId="0" fontId="3" fillId="6" borderId="5" xfId="0" applyFont="1" applyFill="1" applyBorder="1"/>
    <xf numFmtId="0" fontId="3" fillId="6" borderId="0" xfId="0" applyFont="1" applyFill="1"/>
    <xf numFmtId="0" fontId="19" fillId="4" borderId="0" xfId="0" applyFont="1" applyFill="1" applyBorder="1" applyAlignment="1">
      <alignment readingOrder="2"/>
    </xf>
    <xf numFmtId="0" fontId="3" fillId="4" borderId="10" xfId="0" applyFont="1" applyFill="1" applyBorder="1"/>
    <xf numFmtId="0" fontId="3" fillId="4" borderId="0" xfId="0" applyFont="1" applyFill="1" applyBorder="1"/>
    <xf numFmtId="0" fontId="3" fillId="4" borderId="5" xfId="0" applyFont="1" applyFill="1" applyBorder="1" applyAlignment="1">
      <alignment horizontal="center"/>
    </xf>
    <xf numFmtId="0" fontId="3" fillId="6" borderId="22" xfId="0" applyFont="1" applyFill="1" applyBorder="1"/>
    <xf numFmtId="0" fontId="16" fillId="4" borderId="17" xfId="0" applyFont="1" applyFill="1" applyBorder="1" applyAlignment="1">
      <alignment vertical="top" wrapText="1"/>
    </xf>
    <xf numFmtId="0" fontId="16" fillId="4" borderId="17" xfId="0" applyFont="1" applyFill="1" applyBorder="1" applyAlignment="1">
      <alignment vertical="top"/>
    </xf>
    <xf numFmtId="0" fontId="19" fillId="7" borderId="1" xfId="0" applyFont="1" applyFill="1" applyBorder="1" applyAlignment="1">
      <alignment horizontal="center" vertical="top" wrapText="1"/>
    </xf>
    <xf numFmtId="0" fontId="3" fillId="7" borderId="16" xfId="0" applyFont="1" applyFill="1" applyBorder="1" applyAlignment="1">
      <alignment horizontal="center" vertical="top"/>
    </xf>
    <xf numFmtId="0" fontId="16" fillId="7" borderId="12" xfId="0" applyFont="1" applyFill="1" applyBorder="1" applyAlignment="1">
      <alignment vertical="top"/>
    </xf>
    <xf numFmtId="0" fontId="16" fillId="7" borderId="3" xfId="0" applyFont="1" applyFill="1" applyBorder="1"/>
    <xf numFmtId="0" fontId="16" fillId="7" borderId="7" xfId="0" applyFont="1" applyFill="1" applyBorder="1"/>
    <xf numFmtId="0" fontId="3" fillId="6" borderId="16" xfId="0" applyFont="1" applyFill="1" applyBorder="1" applyAlignment="1">
      <alignment vertical="top"/>
    </xf>
    <xf numFmtId="0" fontId="0" fillId="0" borderId="0" xfId="0" applyBorder="1"/>
    <xf numFmtId="0" fontId="14" fillId="6" borderId="8" xfId="0" applyFont="1" applyFill="1" applyBorder="1"/>
    <xf numFmtId="0" fontId="14" fillId="6" borderId="6" xfId="0" applyFont="1" applyFill="1" applyBorder="1"/>
    <xf numFmtId="0" fontId="14" fillId="6" borderId="9" xfId="0" applyFont="1" applyFill="1" applyBorder="1"/>
    <xf numFmtId="0" fontId="23" fillId="6" borderId="4" xfId="0" applyFont="1" applyFill="1" applyBorder="1" applyAlignment="1">
      <alignment horizontal="center" vertical="center"/>
    </xf>
    <xf numFmtId="0" fontId="23" fillId="5" borderId="1" xfId="0" applyFont="1" applyFill="1" applyBorder="1" applyAlignment="1">
      <alignment horizontal="center" vertical="center"/>
    </xf>
    <xf numFmtId="0" fontId="0" fillId="3" borderId="0" xfId="0" applyFill="1" applyAlignment="1"/>
    <xf numFmtId="0" fontId="0" fillId="3" borderId="0" xfId="0" applyFill="1" applyAlignment="1">
      <alignment wrapText="1"/>
    </xf>
    <xf numFmtId="0" fontId="0" fillId="0" borderId="23" xfId="0" applyBorder="1" applyAlignment="1">
      <alignment vertical="top"/>
    </xf>
    <xf numFmtId="0" fontId="0" fillId="0" borderId="23" xfId="0" applyFont="1" applyBorder="1" applyAlignment="1">
      <alignment vertical="top"/>
    </xf>
    <xf numFmtId="0" fontId="16" fillId="4" borderId="0" xfId="0" applyFont="1" applyFill="1" applyAlignment="1">
      <alignment horizontal="center"/>
    </xf>
    <xf numFmtId="0" fontId="16" fillId="7" borderId="23" xfId="0" applyFont="1" applyFill="1" applyBorder="1" applyAlignment="1">
      <alignment horizontal="center"/>
    </xf>
    <xf numFmtId="0" fontId="15" fillId="4" borderId="23" xfId="0" applyFont="1" applyFill="1" applyBorder="1" applyAlignment="1">
      <alignment horizontal="center" vertical="top"/>
    </xf>
    <xf numFmtId="0" fontId="0" fillId="4" borderId="0" xfId="0" applyFill="1" applyAlignment="1">
      <alignment vertical="top"/>
    </xf>
    <xf numFmtId="0" fontId="0" fillId="3" borderId="0" xfId="0" applyFill="1"/>
    <xf numFmtId="0" fontId="7" fillId="8" borderId="0" xfId="2" applyFill="1" applyAlignment="1">
      <alignment vertical="top"/>
    </xf>
    <xf numFmtId="0" fontId="0" fillId="8" borderId="0" xfId="0" applyFill="1"/>
    <xf numFmtId="0" fontId="0" fillId="8" borderId="0" xfId="0" applyFill="1" applyAlignment="1">
      <alignment wrapText="1"/>
    </xf>
    <xf numFmtId="0" fontId="0" fillId="8" borderId="0" xfId="0" applyFill="1" applyAlignment="1">
      <alignment vertical="top"/>
    </xf>
    <xf numFmtId="0" fontId="0" fillId="8" borderId="0" xfId="0" applyFill="1" applyAlignment="1"/>
    <xf numFmtId="0" fontId="0" fillId="8" borderId="0" xfId="0" applyFill="1" applyBorder="1"/>
    <xf numFmtId="0" fontId="0" fillId="8" borderId="0" xfId="0" applyFill="1" applyBorder="1" applyAlignment="1">
      <alignment vertical="top"/>
    </xf>
    <xf numFmtId="0" fontId="0" fillId="8" borderId="0" xfId="0" applyFill="1" applyAlignment="1">
      <alignment vertical="top" wrapText="1"/>
    </xf>
    <xf numFmtId="0" fontId="2" fillId="8" borderId="0" xfId="0" applyFont="1" applyFill="1" applyBorder="1"/>
    <xf numFmtId="0" fontId="2" fillId="8" borderId="0" xfId="0" applyFont="1" applyFill="1" applyBorder="1" applyAlignment="1">
      <alignment readingOrder="2"/>
    </xf>
    <xf numFmtId="0" fontId="15" fillId="4" borderId="0" xfId="0" applyFont="1" applyFill="1" applyAlignment="1">
      <alignment vertical="top"/>
    </xf>
    <xf numFmtId="0" fontId="16" fillId="4" borderId="0" xfId="0" applyFont="1" applyFill="1" applyAlignment="1">
      <alignment vertical="top"/>
    </xf>
    <xf numFmtId="0" fontId="16" fillId="4" borderId="0" xfId="0" applyFont="1" applyFill="1" applyAlignment="1">
      <alignment horizontal="center" vertical="top"/>
    </xf>
    <xf numFmtId="0" fontId="0" fillId="3" borderId="0" xfId="0" applyFill="1" applyAlignment="1">
      <alignment vertical="top"/>
    </xf>
    <xf numFmtId="0" fontId="0" fillId="3" borderId="0" xfId="0" applyFill="1" applyAlignment="1">
      <alignment vertical="top" wrapText="1"/>
    </xf>
    <xf numFmtId="0" fontId="16" fillId="7" borderId="23" xfId="0" applyFont="1" applyFill="1" applyBorder="1" applyAlignment="1">
      <alignment horizontal="center" vertical="top"/>
    </xf>
    <xf numFmtId="0" fontId="0" fillId="4" borderId="0" xfId="0" applyFill="1" applyAlignment="1"/>
    <xf numFmtId="0" fontId="15" fillId="4" borderId="0" xfId="0" applyFont="1" applyFill="1" applyAlignment="1"/>
    <xf numFmtId="0" fontId="16" fillId="4" borderId="0" xfId="0" applyFont="1" applyFill="1" applyAlignment="1"/>
    <xf numFmtId="0" fontId="0" fillId="0" borderId="23" xfId="0" applyFont="1" applyBorder="1" applyAlignment="1"/>
    <xf numFmtId="0" fontId="16" fillId="7" borderId="23" xfId="0" applyFont="1" applyFill="1" applyBorder="1" applyAlignment="1"/>
    <xf numFmtId="0" fontId="7" fillId="8" borderId="0" xfId="2" applyFill="1" applyAlignment="1"/>
    <xf numFmtId="0" fontId="0" fillId="0" borderId="23" xfId="0" applyFont="1" applyBorder="1"/>
    <xf numFmtId="0" fontId="15" fillId="4" borderId="23" xfId="0" applyFont="1" applyFill="1" applyBorder="1" applyAlignment="1"/>
    <xf numFmtId="0" fontId="24" fillId="0" borderId="23" xfId="0" applyFont="1" applyBorder="1" applyAlignment="1">
      <alignment vertical="top"/>
    </xf>
    <xf numFmtId="0" fontId="24" fillId="0" borderId="23" xfId="0" applyFont="1" applyBorder="1"/>
    <xf numFmtId="0" fontId="24" fillId="0" borderId="23" xfId="0" applyFont="1" applyBorder="1" applyAlignment="1"/>
    <xf numFmtId="0" fontId="24" fillId="0" borderId="23" xfId="0" applyFont="1" applyFill="1" applyBorder="1" applyAlignment="1"/>
    <xf numFmtId="0" fontId="24" fillId="0" borderId="0" xfId="0" applyFont="1" applyAlignment="1">
      <alignment vertical="top" wrapText="1"/>
    </xf>
    <xf numFmtId="0" fontId="24" fillId="0" borderId="0" xfId="0" applyFont="1" applyAlignment="1">
      <alignment vertical="top"/>
    </xf>
    <xf numFmtId="0" fontId="24" fillId="0" borderId="0" xfId="0" applyFont="1" applyFill="1" applyAlignment="1">
      <alignment vertical="top"/>
    </xf>
    <xf numFmtId="0" fontId="24" fillId="0" borderId="0" xfId="0" applyFont="1" applyBorder="1" applyAlignment="1">
      <alignment vertical="top" wrapText="1"/>
    </xf>
    <xf numFmtId="0" fontId="24" fillId="0" borderId="0" xfId="0" applyFont="1" applyBorder="1" applyAlignment="1">
      <alignment vertical="top"/>
    </xf>
    <xf numFmtId="0" fontId="24" fillId="0" borderId="0" xfId="0" applyFont="1"/>
    <xf numFmtId="0" fontId="0" fillId="0" borderId="0" xfId="0" applyProtection="1">
      <protection locked="0"/>
    </xf>
    <xf numFmtId="0" fontId="0" fillId="8" borderId="0" xfId="0" applyFill="1" applyProtection="1">
      <protection locked="0"/>
    </xf>
    <xf numFmtId="0" fontId="3" fillId="4" borderId="16" xfId="0" applyFont="1" applyFill="1" applyBorder="1" applyAlignment="1" applyProtection="1">
      <alignment wrapText="1"/>
      <protection locked="0"/>
    </xf>
    <xf numFmtId="0" fontId="19" fillId="8" borderId="0" xfId="0" applyFont="1" applyFill="1" applyBorder="1" applyAlignment="1" applyProtection="1">
      <alignment horizontal="center" wrapText="1"/>
      <protection locked="0"/>
    </xf>
    <xf numFmtId="0" fontId="0" fillId="8" borderId="0" xfId="0" applyFill="1" applyAlignment="1" applyProtection="1">
      <alignment vertical="center" wrapText="1" readingOrder="2"/>
      <protection locked="0"/>
    </xf>
    <xf numFmtId="0" fontId="3" fillId="4" borderId="16" xfId="0" applyFont="1" applyFill="1" applyBorder="1" applyProtection="1">
      <protection locked="0"/>
    </xf>
    <xf numFmtId="0" fontId="0" fillId="0" borderId="5" xfId="0" applyBorder="1" applyAlignment="1" applyProtection="1">
      <alignment vertical="top" wrapText="1"/>
      <protection locked="0"/>
    </xf>
    <xf numFmtId="0" fontId="0" fillId="0" borderId="5" xfId="0" applyBorder="1" applyAlignment="1" applyProtection="1">
      <alignment vertical="top"/>
      <protection locked="0"/>
    </xf>
    <xf numFmtId="0" fontId="0" fillId="3" borderId="0" xfId="0" applyFill="1" applyBorder="1" applyProtection="1">
      <protection locked="0"/>
    </xf>
    <xf numFmtId="0" fontId="0" fillId="0" borderId="15" xfId="0" applyBorder="1" applyAlignment="1" applyProtection="1">
      <alignment vertical="top" wrapText="1"/>
      <protection locked="0"/>
    </xf>
    <xf numFmtId="0" fontId="0" fillId="0" borderId="15" xfId="0" applyBorder="1" applyAlignment="1" applyProtection="1">
      <alignment vertical="top"/>
      <protection locked="0"/>
    </xf>
    <xf numFmtId="0" fontId="0" fillId="0" borderId="17" xfId="0" applyBorder="1" applyAlignment="1" applyProtection="1">
      <alignment vertical="top" wrapText="1"/>
      <protection locked="0"/>
    </xf>
    <xf numFmtId="0" fontId="0" fillId="8" borderId="17" xfId="0" applyFill="1" applyBorder="1" applyAlignment="1" applyProtection="1">
      <alignment vertical="top"/>
      <protection locked="0"/>
    </xf>
    <xf numFmtId="0" fontId="0" fillId="0" borderId="0" xfId="0" applyAlignment="1" applyProtection="1">
      <alignment vertical="top" wrapText="1"/>
      <protection locked="0"/>
    </xf>
    <xf numFmtId="0" fontId="0" fillId="8" borderId="0" xfId="0" applyFill="1" applyBorder="1" applyAlignment="1" applyProtection="1">
      <alignment vertical="top"/>
      <protection locked="0"/>
    </xf>
    <xf numFmtId="0" fontId="0" fillId="0" borderId="18" xfId="0" applyFill="1" applyBorder="1" applyAlignment="1" applyProtection="1">
      <alignment vertical="top"/>
      <protection locked="0"/>
    </xf>
    <xf numFmtId="0" fontId="19" fillId="7" borderId="0" xfId="0" applyFont="1" applyFill="1" applyBorder="1" applyAlignment="1" applyProtection="1">
      <alignment horizontal="center" vertical="top" wrapText="1"/>
      <protection locked="0"/>
    </xf>
    <xf numFmtId="0" fontId="3" fillId="7" borderId="16" xfId="0" applyFont="1" applyFill="1" applyBorder="1" applyAlignment="1" applyProtection="1">
      <alignment vertical="top" wrapText="1"/>
      <protection locked="0"/>
    </xf>
    <xf numFmtId="0" fontId="3" fillId="7" borderId="16" xfId="0" applyFont="1" applyFill="1" applyBorder="1" applyAlignment="1" applyProtection="1">
      <alignment vertical="top"/>
      <protection locked="0"/>
    </xf>
    <xf numFmtId="164" fontId="3" fillId="7" borderId="16" xfId="1" applyNumberFormat="1" applyFont="1" applyFill="1" applyBorder="1" applyAlignment="1" applyProtection="1">
      <alignment vertical="top"/>
      <protection locked="0"/>
    </xf>
    <xf numFmtId="0" fontId="0" fillId="0" borderId="5" xfId="0" applyFont="1" applyBorder="1" applyAlignment="1" applyProtection="1">
      <alignment vertical="top"/>
      <protection locked="0"/>
    </xf>
    <xf numFmtId="0" fontId="0" fillId="0" borderId="5" xfId="0" applyFont="1" applyFill="1" applyBorder="1" applyAlignment="1" applyProtection="1">
      <alignment vertical="top"/>
      <protection locked="0"/>
    </xf>
    <xf numFmtId="0" fontId="0" fillId="0" borderId="5" xfId="0" applyBorder="1" applyAlignment="1" applyProtection="1">
      <alignment wrapText="1"/>
      <protection locked="0"/>
    </xf>
    <xf numFmtId="0" fontId="0" fillId="0" borderId="5" xfId="0" applyFill="1" applyBorder="1" applyAlignment="1" applyProtection="1">
      <alignment vertical="top"/>
      <protection locked="0"/>
    </xf>
    <xf numFmtId="0" fontId="0" fillId="0" borderId="0" xfId="0" applyAlignment="1" applyProtection="1">
      <alignment wrapText="1"/>
      <protection locked="0"/>
    </xf>
    <xf numFmtId="0" fontId="0" fillId="0" borderId="12" xfId="0" applyFill="1" applyBorder="1" applyAlignment="1" applyProtection="1">
      <alignment vertical="top"/>
      <protection locked="0"/>
    </xf>
    <xf numFmtId="0" fontId="0" fillId="4" borderId="0" xfId="0" applyFill="1" applyAlignment="1" applyProtection="1">
      <alignment wrapText="1"/>
      <protection locked="0"/>
    </xf>
    <xf numFmtId="0" fontId="0" fillId="8" borderId="0" xfId="0" applyFill="1" applyAlignment="1" applyProtection="1">
      <alignment wrapText="1"/>
      <protection locked="0"/>
    </xf>
    <xf numFmtId="0" fontId="0" fillId="9" borderId="5" xfId="0" applyFill="1" applyBorder="1"/>
    <xf numFmtId="0" fontId="0" fillId="8" borderId="5" xfId="0" applyFill="1" applyBorder="1"/>
    <xf numFmtId="166" fontId="0" fillId="3" borderId="5" xfId="1" applyNumberFormat="1" applyFont="1" applyFill="1" applyBorder="1" applyAlignment="1" applyProtection="1">
      <alignment vertical="top"/>
    </xf>
    <xf numFmtId="3" fontId="0" fillId="0" borderId="5" xfId="0" applyNumberFormat="1" applyBorder="1"/>
    <xf numFmtId="0" fontId="25" fillId="4" borderId="5" xfId="0" applyFont="1" applyFill="1" applyBorder="1" applyAlignment="1">
      <alignment horizontal="center" vertical="center" readingOrder="2"/>
    </xf>
    <xf numFmtId="0" fontId="26" fillId="0" borderId="5" xfId="0" applyFont="1" applyBorder="1" applyAlignment="1">
      <alignment horizontal="center" vertical="center" readingOrder="2"/>
    </xf>
    <xf numFmtId="0" fontId="26" fillId="0" borderId="5" xfId="0" applyFont="1" applyBorder="1" applyAlignment="1">
      <alignment horizontal="center" vertical="center" readingOrder="1"/>
    </xf>
    <xf numFmtId="167" fontId="0" fillId="0" borderId="9" xfId="0" applyNumberFormat="1" applyBorder="1"/>
    <xf numFmtId="0" fontId="15" fillId="8" borderId="0" xfId="0" applyFont="1" applyFill="1"/>
    <xf numFmtId="3" fontId="0" fillId="0" borderId="13" xfId="0" applyNumberFormat="1" applyBorder="1"/>
    <xf numFmtId="3" fontId="0" fillId="0" borderId="0" xfId="0" applyNumberFormat="1" applyBorder="1"/>
    <xf numFmtId="3" fontId="0" fillId="0" borderId="11" xfId="0" applyNumberFormat="1" applyBorder="1"/>
    <xf numFmtId="3" fontId="0" fillId="0" borderId="14" xfId="0" applyNumberFormat="1" applyBorder="1"/>
    <xf numFmtId="164" fontId="0" fillId="0" borderId="20" xfId="1" applyNumberFormat="1" applyFont="1" applyBorder="1"/>
    <xf numFmtId="0" fontId="0" fillId="8" borderId="5" xfId="0" applyFill="1" applyBorder="1" applyAlignment="1">
      <alignment wrapText="1"/>
    </xf>
    <xf numFmtId="0" fontId="0" fillId="0" borderId="5" xfId="0" applyFill="1" applyBorder="1"/>
    <xf numFmtId="3" fontId="1" fillId="3" borderId="5" xfId="1" applyNumberFormat="1" applyFont="1" applyFill="1" applyBorder="1" applyAlignment="1" applyProtection="1">
      <alignment vertical="top"/>
    </xf>
    <xf numFmtId="3" fontId="0" fillId="8" borderId="17" xfId="0" applyNumberFormat="1" applyFill="1" applyBorder="1" applyAlignment="1" applyProtection="1">
      <alignment vertical="top"/>
    </xf>
    <xf numFmtId="3" fontId="16" fillId="4" borderId="19" xfId="1" applyNumberFormat="1" applyFont="1" applyFill="1" applyBorder="1" applyAlignment="1" applyProtection="1">
      <alignment vertical="top"/>
    </xf>
    <xf numFmtId="166" fontId="16" fillId="7" borderId="13" xfId="1" applyNumberFormat="1" applyFont="1" applyFill="1" applyBorder="1" applyAlignment="1" applyProtection="1">
      <alignment vertical="top"/>
    </xf>
    <xf numFmtId="0" fontId="15" fillId="4" borderId="0" xfId="0" applyFont="1" applyFill="1" applyAlignment="1">
      <alignment horizontal="right" vertical="top" wrapText="1"/>
    </xf>
    <xf numFmtId="0" fontId="15" fillId="4" borderId="0" xfId="0" applyFont="1" applyFill="1" applyAlignment="1">
      <alignment horizontal="right" vertical="top"/>
    </xf>
    <xf numFmtId="0" fontId="3" fillId="4" borderId="0" xfId="0" applyFont="1" applyFill="1" applyAlignment="1" applyProtection="1">
      <alignment horizontal="right" vertical="center" wrapText="1"/>
      <protection locked="0"/>
    </xf>
    <xf numFmtId="0" fontId="3" fillId="4" borderId="0" xfId="0" applyFont="1" applyFill="1" applyAlignment="1" applyProtection="1">
      <alignment horizontal="right" vertical="center"/>
      <protection locked="0"/>
    </xf>
    <xf numFmtId="0" fontId="0" fillId="3" borderId="0" xfId="0" applyFill="1" applyBorder="1" applyAlignment="1" applyProtection="1">
      <alignment horizontal="right" vertical="center" wrapText="1"/>
      <protection locked="0"/>
    </xf>
    <xf numFmtId="0" fontId="17" fillId="8" borderId="0" xfId="0" applyFont="1" applyFill="1" applyBorder="1" applyAlignment="1" applyProtection="1">
      <alignment horizontal="right" wrapText="1"/>
      <protection locked="0"/>
    </xf>
    <xf numFmtId="0" fontId="8" fillId="2" borderId="0" xfId="0" applyFont="1" applyFill="1" applyBorder="1" applyAlignment="1" applyProtection="1">
      <alignment horizontal="right" vertical="center" wrapText="1" readingOrder="2"/>
      <protection locked="0"/>
    </xf>
    <xf numFmtId="0" fontId="18" fillId="0" borderId="0" xfId="0" applyFont="1" applyFill="1" applyBorder="1" applyAlignment="1" applyProtection="1">
      <alignment horizontal="right" vertical="top" wrapText="1"/>
      <protection locked="0"/>
    </xf>
    <xf numFmtId="0" fontId="8" fillId="0" borderId="0" xfId="0" applyFont="1" applyFill="1" applyBorder="1" applyAlignment="1" applyProtection="1">
      <alignment horizontal="right" vertical="top" wrapText="1"/>
      <protection locked="0"/>
    </xf>
    <xf numFmtId="0" fontId="0" fillId="3" borderId="0" xfId="0" applyFill="1" applyBorder="1" applyAlignment="1" applyProtection="1">
      <alignment horizontal="right" wrapText="1"/>
      <protection locked="0"/>
    </xf>
    <xf numFmtId="0" fontId="0" fillId="3" borderId="0" xfId="0" applyFill="1" applyBorder="1" applyAlignment="1" applyProtection="1">
      <alignment horizontal="right"/>
      <protection locked="0"/>
    </xf>
    <xf numFmtId="0" fontId="15" fillId="4" borderId="0" xfId="0" applyFont="1" applyFill="1" applyAlignment="1">
      <alignment horizontal="center" vertical="center" wrapText="1"/>
    </xf>
    <xf numFmtId="0" fontId="15" fillId="4" borderId="0" xfId="0" applyFont="1" applyFill="1" applyAlignment="1">
      <alignment horizontal="center" vertical="center"/>
    </xf>
    <xf numFmtId="0" fontId="0" fillId="3" borderId="0" xfId="0" applyFill="1" applyBorder="1" applyAlignment="1">
      <alignment horizontal="center" wrapText="1"/>
    </xf>
    <xf numFmtId="0" fontId="10" fillId="2" borderId="10" xfId="0" applyFont="1" applyFill="1" applyBorder="1" applyAlignment="1">
      <alignment horizontal="right" vertical="center" wrapText="1" readingOrder="2"/>
    </xf>
    <xf numFmtId="0" fontId="10" fillId="2" borderId="0" xfId="0" applyFont="1" applyFill="1" applyBorder="1" applyAlignment="1">
      <alignment horizontal="right" vertical="center" wrapText="1" readingOrder="2"/>
    </xf>
    <xf numFmtId="0" fontId="18" fillId="8" borderId="10" xfId="0" applyFont="1" applyFill="1" applyBorder="1" applyAlignment="1">
      <alignment horizontal="right" wrapText="1"/>
    </xf>
    <xf numFmtId="0" fontId="8" fillId="8" borderId="0" xfId="0" applyFont="1" applyFill="1" applyBorder="1" applyAlignment="1">
      <alignment horizontal="right" wrapText="1"/>
    </xf>
    <xf numFmtId="0" fontId="18" fillId="8" borderId="10" xfId="0" applyFont="1" applyFill="1" applyBorder="1" applyAlignment="1">
      <alignment horizontal="right" vertical="top" wrapText="1"/>
    </xf>
    <xf numFmtId="0" fontId="8" fillId="8" borderId="0" xfId="0" applyFont="1" applyFill="1" applyBorder="1" applyAlignment="1">
      <alignment horizontal="right" vertical="top" wrapText="1"/>
    </xf>
    <xf numFmtId="0" fontId="12" fillId="3" borderId="0" xfId="0" applyFont="1" applyFill="1" applyAlignment="1">
      <alignment horizontal="right" wrapText="1"/>
    </xf>
    <xf numFmtId="0" fontId="12" fillId="3" borderId="0" xfId="0" applyFont="1" applyFill="1" applyAlignment="1">
      <alignment horizontal="right"/>
    </xf>
    <xf numFmtId="0" fontId="8" fillId="2" borderId="0" xfId="0" applyFont="1" applyFill="1" applyBorder="1" applyAlignment="1">
      <alignment horizontal="right" vertical="top" wrapText="1" readingOrder="2"/>
    </xf>
    <xf numFmtId="0" fontId="8" fillId="0" borderId="10" xfId="0" applyFont="1" applyBorder="1" applyAlignment="1">
      <alignment horizontal="right" wrapText="1"/>
    </xf>
    <xf numFmtId="0" fontId="8" fillId="0" borderId="0" xfId="0" applyFont="1" applyBorder="1" applyAlignment="1">
      <alignment horizontal="right" wrapText="1"/>
    </xf>
    <xf numFmtId="0" fontId="14" fillId="5" borderId="2" xfId="0" applyFont="1" applyFill="1" applyBorder="1" applyAlignment="1">
      <alignment horizontal="right"/>
    </xf>
    <xf numFmtId="0" fontId="14" fillId="5" borderId="7" xfId="0" applyFont="1" applyFill="1" applyBorder="1" applyAlignment="1">
      <alignment horizontal="right"/>
    </xf>
  </cellXfs>
  <cellStyles count="3">
    <cellStyle name="Comma" xfId="1" builtinId="3"/>
    <cellStyle name="Normal" xfId="0" builtinId="0"/>
    <cellStyle name="היפר-קישור" xfId="2" builtinId="8"/>
  </cellStyles>
  <dxfs count="28">
    <dxf>
      <font>
        <b val="0"/>
        <i val="0"/>
        <strike val="0"/>
        <condense val="0"/>
        <extend val="0"/>
        <outline val="0"/>
        <shadow val="0"/>
        <u val="none"/>
        <vertAlign val="baseline"/>
        <sz val="11"/>
        <color auto="1"/>
        <name val="Arial"/>
        <scheme val="minor"/>
      </font>
    </dxf>
    <dxf>
      <font>
        <b val="0"/>
        <i val="0"/>
        <strike val="0"/>
        <condense val="0"/>
        <extend val="0"/>
        <outline val="0"/>
        <shadow val="0"/>
        <u val="none"/>
        <vertAlign val="baseline"/>
        <sz val="11"/>
        <color auto="1"/>
        <name val="Arial"/>
        <scheme val="minor"/>
      </font>
    </dxf>
    <dxf>
      <font>
        <b val="0"/>
        <i val="0"/>
        <strike val="0"/>
        <condense val="0"/>
        <extend val="0"/>
        <outline val="0"/>
        <shadow val="0"/>
        <u val="none"/>
        <vertAlign val="baseline"/>
        <sz val="11"/>
        <color auto="1"/>
        <name val="Arial"/>
        <scheme val="minor"/>
      </font>
    </dxf>
    <dxf>
      <font>
        <b val="0"/>
        <i val="0"/>
        <strike val="0"/>
        <condense val="0"/>
        <extend val="0"/>
        <outline val="0"/>
        <shadow val="0"/>
        <u val="none"/>
        <vertAlign val="baseline"/>
        <sz val="11"/>
        <color auto="1"/>
        <name val="Arial"/>
        <scheme val="minor"/>
      </font>
    </dxf>
    <dxf>
      <font>
        <b val="0"/>
        <i val="0"/>
        <strike val="0"/>
        <condense val="0"/>
        <extend val="0"/>
        <outline val="0"/>
        <shadow val="0"/>
        <u val="none"/>
        <vertAlign val="baseline"/>
        <sz val="11"/>
        <color auto="1"/>
        <name val="Arial"/>
        <scheme val="minor"/>
      </font>
      <alignment horizontal="general" vertical="bottom" textRotation="0" wrapText="1" indent="0" justifyLastLine="0" shrinkToFit="0" readingOrder="0"/>
    </dxf>
    <dxf>
      <font>
        <b val="0"/>
        <i val="0"/>
        <strike val="0"/>
        <condense val="0"/>
        <extend val="0"/>
        <outline val="0"/>
        <shadow val="0"/>
        <u val="none"/>
        <vertAlign val="baseline"/>
        <sz val="11"/>
        <color auto="1"/>
        <name val="Arial"/>
        <scheme val="minor"/>
      </font>
      <alignment horizontal="general" vertical="bottom" textRotation="0" wrapText="1" indent="0" justifyLastLine="0" shrinkToFit="0" readingOrder="0"/>
    </dxf>
    <dxf>
      <font>
        <b val="0"/>
        <i val="0"/>
        <strike val="0"/>
        <condense val="0"/>
        <extend val="0"/>
        <outline val="0"/>
        <shadow val="0"/>
        <u val="none"/>
        <vertAlign val="baseline"/>
        <sz val="11"/>
        <color auto="1"/>
        <name val="Arial"/>
        <scheme val="minor"/>
      </font>
    </dxf>
    <dxf>
      <font>
        <b val="0"/>
        <i val="0"/>
        <strike val="0"/>
        <condense val="0"/>
        <extend val="0"/>
        <outline val="0"/>
        <shadow val="0"/>
        <u val="none"/>
        <vertAlign val="baseline"/>
        <sz val="11"/>
        <color auto="1"/>
        <name val="Arial"/>
        <scheme val="minor"/>
      </font>
    </dxf>
    <dxf>
      <font>
        <b val="0"/>
        <i val="0"/>
        <strike val="0"/>
        <condense val="0"/>
        <extend val="0"/>
        <outline val="0"/>
        <shadow val="0"/>
        <u val="none"/>
        <vertAlign val="baseline"/>
        <sz val="11"/>
        <color auto="1"/>
        <name val="Arial"/>
        <scheme val="minor"/>
      </font>
      <alignment horizontal="general" vertical="bottom" textRotation="0" wrapText="1" indent="0" justifyLastLine="0" shrinkToFit="0" readingOrder="0"/>
    </dxf>
    <dxf>
      <font>
        <b val="0"/>
        <i val="0"/>
        <strike val="0"/>
        <condense val="0"/>
        <extend val="0"/>
        <outline val="0"/>
        <shadow val="0"/>
        <u val="none"/>
        <vertAlign val="baseline"/>
        <sz val="11"/>
        <color auto="1"/>
        <name val="Arial"/>
        <scheme val="minor"/>
      </font>
      <alignment horizontal="general" vertical="bottom" textRotation="0" wrapText="1" indent="0" justifyLastLine="0" shrinkToFit="0" readingOrder="0"/>
    </dxf>
    <dxf>
      <font>
        <b val="0"/>
        <i val="0"/>
        <strike val="0"/>
        <condense val="0"/>
        <extend val="0"/>
        <outline val="0"/>
        <shadow val="0"/>
        <u val="none"/>
        <vertAlign val="baseline"/>
        <sz val="11"/>
        <color auto="1"/>
        <name val="Arial"/>
        <scheme val="minor"/>
      </font>
      <alignment horizontal="general" vertical="bottom" textRotation="0" wrapText="1" indent="0" justifyLastLine="0" shrinkToFit="0" readingOrder="0"/>
    </dxf>
    <dxf>
      <font>
        <b val="0"/>
        <i val="0"/>
        <strike val="0"/>
        <condense val="0"/>
        <extend val="0"/>
        <outline val="0"/>
        <shadow val="0"/>
        <u val="none"/>
        <vertAlign val="baseline"/>
        <sz val="11"/>
        <color auto="1"/>
        <name val="Arial"/>
        <scheme val="minor"/>
      </font>
      <alignment horizontal="general" vertical="bottom" textRotation="0" wrapText="1" indent="0" justifyLastLine="0" shrinkToFit="0" readingOrder="0"/>
    </dxf>
    <dxf>
      <font>
        <b val="0"/>
        <i val="0"/>
        <strike val="0"/>
        <condense val="0"/>
        <extend val="0"/>
        <outline val="0"/>
        <shadow val="0"/>
        <u val="none"/>
        <vertAlign val="baseline"/>
        <sz val="11"/>
        <color auto="1"/>
        <name val="Arial"/>
        <scheme val="minor"/>
      </font>
    </dxf>
    <dxf>
      <font>
        <b val="0"/>
        <i val="0"/>
        <strike val="0"/>
        <condense val="0"/>
        <extend val="0"/>
        <outline val="0"/>
        <shadow val="0"/>
        <u val="none"/>
        <vertAlign val="baseline"/>
        <sz val="11"/>
        <color auto="1"/>
        <name val="Arial"/>
        <scheme val="minor"/>
      </font>
    </dxf>
    <dxf>
      <font>
        <b val="0"/>
        <i val="0"/>
        <strike val="0"/>
        <condense val="0"/>
        <extend val="0"/>
        <outline val="0"/>
        <shadow val="0"/>
        <u val="none"/>
        <vertAlign val="baseline"/>
        <sz val="11"/>
        <color auto="1"/>
        <name val="Arial"/>
        <scheme val="minor"/>
      </font>
    </dxf>
    <dxf>
      <font>
        <b val="0"/>
        <i val="0"/>
        <strike val="0"/>
        <condense val="0"/>
        <extend val="0"/>
        <outline val="0"/>
        <shadow val="0"/>
        <u val="none"/>
        <vertAlign val="baseline"/>
        <sz val="11"/>
        <color auto="1"/>
        <name val="Arial"/>
        <scheme val="minor"/>
      </font>
    </dxf>
    <dxf>
      <font>
        <b val="0"/>
        <i val="0"/>
        <strike val="0"/>
        <condense val="0"/>
        <extend val="0"/>
        <outline val="0"/>
        <shadow val="0"/>
        <u val="none"/>
        <vertAlign val="baseline"/>
        <sz val="11"/>
        <color auto="1"/>
        <name val="Arial"/>
        <scheme val="minor"/>
      </font>
    </dxf>
    <dxf>
      <font>
        <b val="0"/>
        <i val="0"/>
        <strike val="0"/>
        <condense val="0"/>
        <extend val="0"/>
        <outline val="0"/>
        <shadow val="0"/>
        <u val="none"/>
        <vertAlign val="baseline"/>
        <sz val="11"/>
        <color auto="1"/>
        <name val="Arial"/>
        <scheme val="minor"/>
      </font>
    </dxf>
    <dxf>
      <font>
        <b val="0"/>
        <i val="0"/>
        <strike val="0"/>
        <condense val="0"/>
        <extend val="0"/>
        <outline val="0"/>
        <shadow val="0"/>
        <u val="none"/>
        <vertAlign val="baseline"/>
        <sz val="11"/>
        <color auto="1"/>
        <name val="Arial"/>
        <scheme val="minor"/>
      </font>
    </dxf>
    <dxf>
      <font>
        <b val="0"/>
        <i val="0"/>
        <strike val="0"/>
        <condense val="0"/>
        <extend val="0"/>
        <outline val="0"/>
        <shadow val="0"/>
        <u val="none"/>
        <vertAlign val="baseline"/>
        <sz val="11"/>
        <color auto="1"/>
        <name val="Arial"/>
        <scheme val="minor"/>
      </font>
    </dxf>
    <dxf>
      <font>
        <b val="0"/>
        <i val="0"/>
        <strike val="0"/>
        <condense val="0"/>
        <extend val="0"/>
        <outline val="0"/>
        <shadow val="0"/>
        <u val="none"/>
        <vertAlign val="baseline"/>
        <sz val="11"/>
        <color auto="1"/>
        <name val="Arial"/>
        <scheme val="minor"/>
      </font>
    </dxf>
    <dxf>
      <font>
        <b val="0"/>
        <i val="0"/>
        <strike val="0"/>
        <condense val="0"/>
        <extend val="0"/>
        <outline val="0"/>
        <shadow val="0"/>
        <u val="none"/>
        <vertAlign val="baseline"/>
        <sz val="11"/>
        <color auto="1"/>
        <name val="Arial"/>
        <scheme val="minor"/>
      </font>
    </dxf>
    <dxf>
      <font>
        <b val="0"/>
        <i val="0"/>
        <strike val="0"/>
        <condense val="0"/>
        <extend val="0"/>
        <outline val="0"/>
        <shadow val="0"/>
        <u val="none"/>
        <vertAlign val="baseline"/>
        <sz val="11"/>
        <color auto="1"/>
        <name val="Arial"/>
        <scheme val="minor"/>
      </font>
    </dxf>
    <dxf>
      <font>
        <b val="0"/>
        <i val="0"/>
        <strike val="0"/>
        <condense val="0"/>
        <extend val="0"/>
        <outline val="0"/>
        <shadow val="0"/>
        <u val="none"/>
        <vertAlign val="baseline"/>
        <sz val="11"/>
        <color auto="1"/>
        <name val="Arial"/>
        <scheme val="minor"/>
      </font>
    </dxf>
    <dxf>
      <font>
        <b val="0"/>
        <i val="0"/>
        <strike val="0"/>
        <condense val="0"/>
        <extend val="0"/>
        <outline val="0"/>
        <shadow val="0"/>
        <u val="none"/>
        <vertAlign val="baseline"/>
        <sz val="11"/>
        <color auto="1"/>
        <name val="Arial"/>
        <scheme val="minor"/>
      </font>
    </dxf>
    <dxf>
      <font>
        <b val="0"/>
        <i val="0"/>
        <strike val="0"/>
        <condense val="0"/>
        <extend val="0"/>
        <outline val="0"/>
        <shadow val="0"/>
        <u val="none"/>
        <vertAlign val="baseline"/>
        <sz val="11"/>
        <color auto="1"/>
        <name val="Arial"/>
        <scheme val="minor"/>
      </font>
    </dxf>
    <dxf>
      <fill>
        <patternFill>
          <bgColor rgb="FFFF0000"/>
        </patternFill>
      </fill>
    </dxf>
    <dxf>
      <fill>
        <patternFill>
          <bgColor rgb="FF00B050"/>
        </patternFill>
      </fill>
    </dxf>
  </dxfs>
  <tableStyles count="0" defaultTableStyle="TableStyleMedium2" defaultPivotStyle="PivotStyleLight16"/>
  <colors>
    <mruColors>
      <color rgb="FF2A5671"/>
      <color rgb="FFDA2A31"/>
      <color rgb="FF3D82AB"/>
      <color rgb="FF489FD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0.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0.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0.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6.png"/></Relationships>
</file>

<file path=xl/drawings/_rels/drawing7.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4.png"/></Relationships>
</file>

<file path=xl/drawings/_rels/drawing8.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4.png"/></Relationships>
</file>

<file path=xl/drawings/_rels/drawing9.xml.rels><?xml version="1.0" encoding="UTF-8" standalone="yes"?>
<Relationships xmlns="http://schemas.openxmlformats.org/package/2006/relationships"><Relationship Id="rId2" Type="http://schemas.openxmlformats.org/officeDocument/2006/relationships/image" Target="../media/image9.png"/><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7</xdr:col>
      <xdr:colOff>73497</xdr:colOff>
      <xdr:row>14</xdr:row>
      <xdr:rowOff>161636</xdr:rowOff>
    </xdr:from>
    <xdr:to>
      <xdr:col>8</xdr:col>
      <xdr:colOff>364066</xdr:colOff>
      <xdr:row>19</xdr:row>
      <xdr:rowOff>38100</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10209327571" y="2747818"/>
          <a:ext cx="914023" cy="80010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3</xdr:col>
      <xdr:colOff>641350</xdr:colOff>
      <xdr:row>1</xdr:row>
      <xdr:rowOff>57150</xdr:rowOff>
    </xdr:from>
    <xdr:to>
      <xdr:col>4</xdr:col>
      <xdr:colOff>315363</xdr:colOff>
      <xdr:row>3</xdr:row>
      <xdr:rowOff>36232</xdr:rowOff>
    </xdr:to>
    <xdr:pic>
      <xdr:nvPicPr>
        <xdr:cNvPr id="2" name="Picture 1">
          <a:extLst>
            <a:ext uri="{FF2B5EF4-FFF2-40B4-BE49-F238E27FC236}">
              <a16:creationId xmlns:a16="http://schemas.microsoft.com/office/drawing/2014/main" id="{00000000-0008-0000-0D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817036637" y="234950"/>
          <a:ext cx="334413" cy="334682"/>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4</xdr:col>
      <xdr:colOff>488950</xdr:colOff>
      <xdr:row>1</xdr:row>
      <xdr:rowOff>38100</xdr:rowOff>
    </xdr:from>
    <xdr:to>
      <xdr:col>5</xdr:col>
      <xdr:colOff>162963</xdr:colOff>
      <xdr:row>3</xdr:row>
      <xdr:rowOff>17182</xdr:rowOff>
    </xdr:to>
    <xdr:pic>
      <xdr:nvPicPr>
        <xdr:cNvPr id="2" name="Picture 1">
          <a:extLst>
            <a:ext uri="{FF2B5EF4-FFF2-40B4-BE49-F238E27FC236}">
              <a16:creationId xmlns:a16="http://schemas.microsoft.com/office/drawing/2014/main" id="{00000000-0008-0000-0E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816528637" y="215900"/>
          <a:ext cx="334413" cy="334682"/>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620060</xdr:colOff>
      <xdr:row>1</xdr:row>
      <xdr:rowOff>37353</xdr:rowOff>
    </xdr:from>
    <xdr:to>
      <xdr:col>5</xdr:col>
      <xdr:colOff>295194</xdr:colOff>
      <xdr:row>2</xdr:row>
      <xdr:rowOff>192741</xdr:rowOff>
    </xdr:to>
    <xdr:pic>
      <xdr:nvPicPr>
        <xdr:cNvPr id="2" name="Picture 1">
          <a:extLst>
            <a:ext uri="{FF2B5EF4-FFF2-40B4-BE49-F238E27FC236}">
              <a16:creationId xmlns:a16="http://schemas.microsoft.com/office/drawing/2014/main" id="{00000000-0008-0000-0F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817342556" y="215153"/>
          <a:ext cx="335534" cy="333188"/>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4</xdr:col>
      <xdr:colOff>571500</xdr:colOff>
      <xdr:row>1</xdr:row>
      <xdr:rowOff>63500</xdr:rowOff>
    </xdr:from>
    <xdr:to>
      <xdr:col>5</xdr:col>
      <xdr:colOff>245513</xdr:colOff>
      <xdr:row>2</xdr:row>
      <xdr:rowOff>220382</xdr:rowOff>
    </xdr:to>
    <xdr:pic>
      <xdr:nvPicPr>
        <xdr:cNvPr id="2" name="Picture 1">
          <a:extLst>
            <a:ext uri="{FF2B5EF4-FFF2-40B4-BE49-F238E27FC236}">
              <a16:creationId xmlns:a16="http://schemas.microsoft.com/office/drawing/2014/main" id="{00000000-0008-0000-1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816446087" y="241300"/>
          <a:ext cx="334413" cy="33468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698500</xdr:colOff>
      <xdr:row>5</xdr:row>
      <xdr:rowOff>546100</xdr:rowOff>
    </xdr:from>
    <xdr:to>
      <xdr:col>11</xdr:col>
      <xdr:colOff>558801</xdr:colOff>
      <xdr:row>9</xdr:row>
      <xdr:rowOff>88900</xdr:rowOff>
    </xdr:to>
    <xdr:pic>
      <xdr:nvPicPr>
        <xdr:cNvPr id="3" name="Picture 2">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1"/>
        <a:stretch>
          <a:fillRect/>
        </a:stretch>
      </xdr:blipFill>
      <xdr:spPr>
        <a:xfrm>
          <a:off x="11020780600" y="1435100"/>
          <a:ext cx="2908300" cy="2209800"/>
        </a:xfrm>
        <a:prstGeom prst="rect">
          <a:avLst/>
        </a:prstGeom>
      </xdr:spPr>
    </xdr:pic>
    <xdr:clientData/>
  </xdr:twoCellAnchor>
  <xdr:twoCellAnchor>
    <xdr:from>
      <xdr:col>7</xdr:col>
      <xdr:colOff>1014186</xdr:colOff>
      <xdr:row>5</xdr:row>
      <xdr:rowOff>963386</xdr:rowOff>
    </xdr:from>
    <xdr:to>
      <xdr:col>11</xdr:col>
      <xdr:colOff>377372</xdr:colOff>
      <xdr:row>7</xdr:row>
      <xdr:rowOff>210457</xdr:rowOff>
    </xdr:to>
    <xdr:sp macro="" textlink="">
      <xdr:nvSpPr>
        <xdr:cNvPr id="2" name="Rounded Rectangular Callout 1">
          <a:extLst>
            <a:ext uri="{FF2B5EF4-FFF2-40B4-BE49-F238E27FC236}">
              <a16:creationId xmlns:a16="http://schemas.microsoft.com/office/drawing/2014/main" id="{00000000-0008-0000-0400-000002000000}"/>
            </a:ext>
          </a:extLst>
        </xdr:cNvPr>
        <xdr:cNvSpPr/>
      </xdr:nvSpPr>
      <xdr:spPr>
        <a:xfrm>
          <a:off x="11020962028" y="1852386"/>
          <a:ext cx="2411186" cy="1380671"/>
        </a:xfrm>
        <a:prstGeom prst="wedgeRoundRectCallout">
          <a:avLst>
            <a:gd name="adj1" fmla="val 89129"/>
            <a:gd name="adj2" fmla="val 65849"/>
            <a:gd name="adj3" fmla="val 16667"/>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1" anchor="t"/>
        <a:lstStyle/>
        <a:p>
          <a:pPr algn="r" rtl="1"/>
          <a:r>
            <a:rPr sz="1100" lang="ar"/>
            <a:t>سيجمع الجدول كلّ المصروفات في شهر محدّد، </a:t>
          </a:r>
          <a:r>
            <a:rPr sz="1100" lang="ar" b="1"/>
            <a:t>بحسب الفئة</a:t>
          </a:r>
          <a:r>
            <a:rPr sz="1100" lang="ar"/>
            <a:t>. بعد ذلك ستنتقل المعطيات تلقائيّا إلى الجدول الموجود في ورقة "إدارة الميزانية".</a:t>
          </a:r>
        </a:p>
        <a:p>
          <a:pPr algn="r" rtl="1"/>
          <a:endParaRPr lang="he-IL" sz="1100"/>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16</xdr:col>
      <xdr:colOff>141938</xdr:colOff>
      <xdr:row>16</xdr:row>
      <xdr:rowOff>118139</xdr:rowOff>
    </xdr:from>
    <xdr:to>
      <xdr:col>18</xdr:col>
      <xdr:colOff>115927</xdr:colOff>
      <xdr:row>22</xdr:row>
      <xdr:rowOff>140652</xdr:rowOff>
    </xdr:to>
    <xdr:pic>
      <xdr:nvPicPr>
        <xdr:cNvPr id="6" name="Picture 5">
          <a:extLst>
            <a:ext uri="{FF2B5EF4-FFF2-40B4-BE49-F238E27FC236}">
              <a16:creationId xmlns:a16="http://schemas.microsoft.com/office/drawing/2014/main" id="{00000000-0008-0000-0500-000006000000}"/>
            </a:ext>
          </a:extLst>
        </xdr:cNvPr>
        <xdr:cNvPicPr>
          <a:picLocks noChangeAspect="1"/>
        </xdr:cNvPicPr>
      </xdr:nvPicPr>
      <xdr:blipFill>
        <a:blip xmlns:r="http://schemas.openxmlformats.org/officeDocument/2006/relationships" r:embed="rId1"/>
        <a:stretch>
          <a:fillRect/>
        </a:stretch>
      </xdr:blipFill>
      <xdr:spPr>
        <a:xfrm rot="10800000">
          <a:off x="11145864218" y="6523356"/>
          <a:ext cx="2403554" cy="1826281"/>
        </a:xfrm>
        <a:prstGeom prst="rect">
          <a:avLst/>
        </a:prstGeom>
      </xdr:spPr>
    </xdr:pic>
    <xdr:clientData/>
  </xdr:twoCellAnchor>
  <xdr:twoCellAnchor editAs="oneCell">
    <xdr:from>
      <xdr:col>16</xdr:col>
      <xdr:colOff>975508</xdr:colOff>
      <xdr:row>1</xdr:row>
      <xdr:rowOff>2006231</xdr:rowOff>
    </xdr:from>
    <xdr:to>
      <xdr:col>18</xdr:col>
      <xdr:colOff>949497</xdr:colOff>
      <xdr:row>3</xdr:row>
      <xdr:rowOff>549706</xdr:rowOff>
    </xdr:to>
    <xdr:pic>
      <xdr:nvPicPr>
        <xdr:cNvPr id="7" name="Picture 6">
          <a:extLst>
            <a:ext uri="{FF2B5EF4-FFF2-40B4-BE49-F238E27FC236}">
              <a16:creationId xmlns:a16="http://schemas.microsoft.com/office/drawing/2014/main" id="{00000000-0008-0000-0500-000007000000}"/>
            </a:ext>
          </a:extLst>
        </xdr:cNvPr>
        <xdr:cNvPicPr>
          <a:picLocks noChangeAspect="1"/>
        </xdr:cNvPicPr>
      </xdr:nvPicPr>
      <xdr:blipFill>
        <a:blip xmlns:r="http://schemas.openxmlformats.org/officeDocument/2006/relationships" r:embed="rId1"/>
        <a:stretch>
          <a:fillRect/>
        </a:stretch>
      </xdr:blipFill>
      <xdr:spPr>
        <a:xfrm>
          <a:off x="11145030648" y="2190289"/>
          <a:ext cx="2403554" cy="1826281"/>
        </a:xfrm>
        <a:prstGeom prst="rect">
          <a:avLst/>
        </a:prstGeom>
      </xdr:spPr>
    </xdr:pic>
    <xdr:clientData/>
  </xdr:twoCellAnchor>
  <xdr:twoCellAnchor>
    <xdr:from>
      <xdr:col>16</xdr:col>
      <xdr:colOff>1306811</xdr:colOff>
      <xdr:row>1</xdr:row>
      <xdr:rowOff>2297176</xdr:rowOff>
    </xdr:from>
    <xdr:to>
      <xdr:col>18</xdr:col>
      <xdr:colOff>495248</xdr:colOff>
      <xdr:row>4</xdr:row>
      <xdr:rowOff>54561</xdr:rowOff>
    </xdr:to>
    <xdr:sp macro="" textlink="">
      <xdr:nvSpPr>
        <xdr:cNvPr id="3" name="Rounded Rectangular Callout 2">
          <a:extLst>
            <a:ext uri="{FF2B5EF4-FFF2-40B4-BE49-F238E27FC236}">
              <a16:creationId xmlns:a16="http://schemas.microsoft.com/office/drawing/2014/main" id="{00000000-0008-0000-0500-000003000000}"/>
            </a:ext>
          </a:extLst>
        </xdr:cNvPr>
        <xdr:cNvSpPr/>
      </xdr:nvSpPr>
      <xdr:spPr>
        <a:xfrm>
          <a:off x="11145484897" y="2481234"/>
          <a:ext cx="1618002" cy="1512168"/>
        </a:xfrm>
        <a:prstGeom prst="wedgeRoundRectCallout">
          <a:avLst>
            <a:gd name="adj1" fmla="val 60088"/>
            <a:gd name="adj2" fmla="val 40549"/>
            <a:gd name="adj3" fmla="val 16667"/>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1" anchor="t"/>
        <a:lstStyle/>
        <a:p>
          <a:pPr algn="r" rtl="1"/>
          <a:r>
            <a:rPr sz="1100" lang="ar"/>
            <a:t>يمكن للزبون اختيار واحد من الأشهر والاطّلاع على التدفّق النقدي لهذا الشهر.</a:t>
          </a:r>
        </a:p>
      </xdr:txBody>
    </xdr:sp>
    <xdr:clientData/>
  </xdr:twoCellAnchor>
  <xdr:twoCellAnchor>
    <xdr:from>
      <xdr:col>16</xdr:col>
      <xdr:colOff>681014</xdr:colOff>
      <xdr:row>19</xdr:row>
      <xdr:rowOff>202463</xdr:rowOff>
    </xdr:from>
    <xdr:to>
      <xdr:col>17</xdr:col>
      <xdr:colOff>918581</xdr:colOff>
      <xdr:row>24</xdr:row>
      <xdr:rowOff>131733</xdr:rowOff>
    </xdr:to>
    <xdr:sp macro="" textlink="">
      <xdr:nvSpPr>
        <xdr:cNvPr id="8" name="Rounded Rectangular Callout 7">
          <a:extLst>
            <a:ext uri="{FF2B5EF4-FFF2-40B4-BE49-F238E27FC236}">
              <a16:creationId xmlns:a16="http://schemas.microsoft.com/office/drawing/2014/main" id="{00000000-0008-0000-0500-000008000000}"/>
            </a:ext>
          </a:extLst>
        </xdr:cNvPr>
        <xdr:cNvSpPr/>
      </xdr:nvSpPr>
      <xdr:spPr>
        <a:xfrm>
          <a:off x="11146110694" y="7215072"/>
          <a:ext cx="1618002" cy="1512168"/>
        </a:xfrm>
        <a:prstGeom prst="wedgeRoundRectCallout">
          <a:avLst>
            <a:gd name="adj1" fmla="val 60088"/>
            <a:gd name="adj2" fmla="val 40549"/>
            <a:gd name="adj3" fmla="val 16667"/>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1" anchor="t"/>
        <a:lstStyle/>
        <a:p>
          <a:pPr algn="r" rtl="1"/>
          <a:r>
            <a:rPr sz="1100" lang="ar"/>
            <a:t>يمكن للزبون اختيار واحد من الأشهر والاطّلاع على المينوس/التوفير في الشهر ذاته.</a:t>
          </a:r>
        </a:p>
        <a:p>
          <a:pPr algn="r" rtl="1"/>
          <a:endParaRPr lang="he-IL" sz="1100"/>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651111</xdr:colOff>
      <xdr:row>10</xdr:row>
      <xdr:rowOff>46234</xdr:rowOff>
    </xdr:from>
    <xdr:to>
      <xdr:col>2</xdr:col>
      <xdr:colOff>288688</xdr:colOff>
      <xdr:row>13</xdr:row>
      <xdr:rowOff>156966</xdr:rowOff>
    </xdr:to>
    <xdr:pic>
      <xdr:nvPicPr>
        <xdr:cNvPr id="3" name="Picture 2">
          <a:extLst>
            <a:ext uri="{FF2B5EF4-FFF2-40B4-BE49-F238E27FC236}">
              <a16:creationId xmlns:a16="http://schemas.microsoft.com/office/drawing/2014/main" id="{00000000-0008-0000-0700-000003000000}"/>
            </a:ext>
          </a:extLst>
        </xdr:cNvPr>
        <xdr:cNvPicPr>
          <a:picLocks noChangeAspect="1"/>
        </xdr:cNvPicPr>
      </xdr:nvPicPr>
      <xdr:blipFill>
        <a:blip xmlns:r="http://schemas.openxmlformats.org/officeDocument/2006/relationships" r:embed="rId1"/>
        <a:stretch>
          <a:fillRect/>
        </a:stretch>
      </xdr:blipFill>
      <xdr:spPr>
        <a:xfrm rot="333500">
          <a:off x="11026727612" y="5481834"/>
          <a:ext cx="2088677" cy="682232"/>
        </a:xfrm>
        <a:prstGeom prst="rect">
          <a:avLst/>
        </a:prstGeom>
      </xdr:spPr>
    </xdr:pic>
    <xdr:clientData/>
  </xdr:twoCellAnchor>
  <xdr:twoCellAnchor editAs="oneCell">
    <xdr:from>
      <xdr:col>4</xdr:col>
      <xdr:colOff>326267</xdr:colOff>
      <xdr:row>1</xdr:row>
      <xdr:rowOff>70995</xdr:rowOff>
    </xdr:from>
    <xdr:to>
      <xdr:col>5</xdr:col>
      <xdr:colOff>215040</xdr:colOff>
      <xdr:row>2</xdr:row>
      <xdr:rowOff>360806</xdr:rowOff>
    </xdr:to>
    <xdr:pic>
      <xdr:nvPicPr>
        <xdr:cNvPr id="4" name="Picture 3">
          <a:extLst>
            <a:ext uri="{FF2B5EF4-FFF2-40B4-BE49-F238E27FC236}">
              <a16:creationId xmlns:a16="http://schemas.microsoft.com/office/drawing/2014/main" id="{00000000-0008-0000-0700-000004000000}"/>
            </a:ext>
          </a:extLst>
        </xdr:cNvPr>
        <xdr:cNvPicPr>
          <a:picLocks noChangeAspect="1"/>
        </xdr:cNvPicPr>
      </xdr:nvPicPr>
      <xdr:blipFill>
        <a:blip xmlns:r="http://schemas.openxmlformats.org/officeDocument/2006/relationships" r:embed="rId2"/>
        <a:stretch>
          <a:fillRect/>
        </a:stretch>
      </xdr:blipFill>
      <xdr:spPr>
        <a:xfrm>
          <a:off x="11024489860" y="261495"/>
          <a:ext cx="561873" cy="48031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4</xdr:col>
      <xdr:colOff>343647</xdr:colOff>
      <xdr:row>2</xdr:row>
      <xdr:rowOff>0</xdr:rowOff>
    </xdr:from>
    <xdr:to>
      <xdr:col>4</xdr:col>
      <xdr:colOff>905520</xdr:colOff>
      <xdr:row>4</xdr:row>
      <xdr:rowOff>91841</xdr:rowOff>
    </xdr:to>
    <xdr:pic>
      <xdr:nvPicPr>
        <xdr:cNvPr id="3" name="Picture 2">
          <a:extLst>
            <a:ext uri="{FF2B5EF4-FFF2-40B4-BE49-F238E27FC236}">
              <a16:creationId xmlns:a16="http://schemas.microsoft.com/office/drawing/2014/main" id="{00000000-0008-0000-0800-000003000000}"/>
            </a:ext>
          </a:extLst>
        </xdr:cNvPr>
        <xdr:cNvPicPr>
          <a:picLocks noChangeAspect="1"/>
        </xdr:cNvPicPr>
      </xdr:nvPicPr>
      <xdr:blipFill>
        <a:blip xmlns:r="http://schemas.openxmlformats.org/officeDocument/2006/relationships" r:embed="rId1"/>
        <a:stretch>
          <a:fillRect/>
        </a:stretch>
      </xdr:blipFill>
      <xdr:spPr>
        <a:xfrm>
          <a:off x="11013162009" y="388471"/>
          <a:ext cx="561873" cy="480311"/>
        </a:xfrm>
        <a:prstGeom prst="rect">
          <a:avLst/>
        </a:prstGeom>
      </xdr:spPr>
    </xdr:pic>
    <xdr:clientData/>
  </xdr:twoCellAnchor>
  <xdr:twoCellAnchor editAs="oneCell">
    <xdr:from>
      <xdr:col>0</xdr:col>
      <xdr:colOff>586827</xdr:colOff>
      <xdr:row>14</xdr:row>
      <xdr:rowOff>93311</xdr:rowOff>
    </xdr:from>
    <xdr:to>
      <xdr:col>2</xdr:col>
      <xdr:colOff>297691</xdr:colOff>
      <xdr:row>18</xdr:row>
      <xdr:rowOff>178806</xdr:rowOff>
    </xdr:to>
    <xdr:pic>
      <xdr:nvPicPr>
        <xdr:cNvPr id="4" name="Picture 3">
          <a:extLst>
            <a:ext uri="{FF2B5EF4-FFF2-40B4-BE49-F238E27FC236}">
              <a16:creationId xmlns:a16="http://schemas.microsoft.com/office/drawing/2014/main" id="{00000000-0008-0000-08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015712191" y="6099664"/>
          <a:ext cx="1966982" cy="87196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1397711</xdr:colOff>
      <xdr:row>11</xdr:row>
      <xdr:rowOff>188898</xdr:rowOff>
    </xdr:from>
    <xdr:to>
      <xdr:col>1</xdr:col>
      <xdr:colOff>964489</xdr:colOff>
      <xdr:row>21</xdr:row>
      <xdr:rowOff>115903</xdr:rowOff>
    </xdr:to>
    <xdr:pic>
      <xdr:nvPicPr>
        <xdr:cNvPr id="3" name="Picture 2">
          <a:extLst>
            <a:ext uri="{FF2B5EF4-FFF2-40B4-BE49-F238E27FC236}">
              <a16:creationId xmlns:a16="http://schemas.microsoft.com/office/drawing/2014/main" id="{00000000-0008-0000-0900-000003000000}"/>
            </a:ext>
          </a:extLst>
        </xdr:cNvPr>
        <xdr:cNvPicPr>
          <a:picLocks noChangeAspect="1"/>
        </xdr:cNvPicPr>
      </xdr:nvPicPr>
      <xdr:blipFill>
        <a:blip xmlns:r="http://schemas.openxmlformats.org/officeDocument/2006/relationships" r:embed="rId1"/>
        <a:stretch>
          <a:fillRect/>
        </a:stretch>
      </xdr:blipFill>
      <xdr:spPr>
        <a:xfrm>
          <a:off x="11027969511" y="4151298"/>
          <a:ext cx="1001878" cy="1832005"/>
        </a:xfrm>
        <a:prstGeom prst="rect">
          <a:avLst/>
        </a:prstGeom>
      </xdr:spPr>
    </xdr:pic>
    <xdr:clientData/>
  </xdr:twoCellAnchor>
  <xdr:twoCellAnchor editAs="oneCell">
    <xdr:from>
      <xdr:col>3</xdr:col>
      <xdr:colOff>405689</xdr:colOff>
      <xdr:row>1</xdr:row>
      <xdr:rowOff>87298</xdr:rowOff>
    </xdr:from>
    <xdr:to>
      <xdr:col>3</xdr:col>
      <xdr:colOff>967562</xdr:colOff>
      <xdr:row>3</xdr:row>
      <xdr:rowOff>186609</xdr:rowOff>
    </xdr:to>
    <xdr:pic>
      <xdr:nvPicPr>
        <xdr:cNvPr id="4" name="Picture 3">
          <a:extLst>
            <a:ext uri="{FF2B5EF4-FFF2-40B4-BE49-F238E27FC236}">
              <a16:creationId xmlns:a16="http://schemas.microsoft.com/office/drawing/2014/main" id="{00000000-0008-0000-0900-000004000000}"/>
            </a:ext>
          </a:extLst>
        </xdr:cNvPr>
        <xdr:cNvPicPr>
          <a:picLocks noChangeAspect="1"/>
        </xdr:cNvPicPr>
      </xdr:nvPicPr>
      <xdr:blipFill>
        <a:blip xmlns:r="http://schemas.openxmlformats.org/officeDocument/2006/relationships" r:embed="rId2"/>
        <a:stretch>
          <a:fillRect/>
        </a:stretch>
      </xdr:blipFill>
      <xdr:spPr>
        <a:xfrm>
          <a:off x="11026010638" y="277798"/>
          <a:ext cx="561873" cy="480311"/>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3</xdr:col>
      <xdr:colOff>457200</xdr:colOff>
      <xdr:row>1</xdr:row>
      <xdr:rowOff>165100</xdr:rowOff>
    </xdr:from>
    <xdr:to>
      <xdr:col>4</xdr:col>
      <xdr:colOff>345973</xdr:colOff>
      <xdr:row>4</xdr:row>
      <xdr:rowOff>73911</xdr:rowOff>
    </xdr:to>
    <xdr:pic>
      <xdr:nvPicPr>
        <xdr:cNvPr id="3" name="Picture 2">
          <a:extLst>
            <a:ext uri="{FF2B5EF4-FFF2-40B4-BE49-F238E27FC236}">
              <a16:creationId xmlns:a16="http://schemas.microsoft.com/office/drawing/2014/main" id="{00000000-0008-0000-0A00-000003000000}"/>
            </a:ext>
          </a:extLst>
        </xdr:cNvPr>
        <xdr:cNvPicPr>
          <a:picLocks noChangeAspect="1"/>
        </xdr:cNvPicPr>
      </xdr:nvPicPr>
      <xdr:blipFill>
        <a:blip xmlns:r="http://schemas.openxmlformats.org/officeDocument/2006/relationships" r:embed="rId1"/>
        <a:stretch>
          <a:fillRect/>
        </a:stretch>
      </xdr:blipFill>
      <xdr:spPr>
        <a:xfrm>
          <a:off x="11025032027" y="355600"/>
          <a:ext cx="561873" cy="480311"/>
        </a:xfrm>
        <a:prstGeom prst="rect">
          <a:avLst/>
        </a:prstGeom>
      </xdr:spPr>
    </xdr:pic>
    <xdr:clientData/>
  </xdr:twoCellAnchor>
  <xdr:twoCellAnchor editAs="oneCell">
    <xdr:from>
      <xdr:col>0</xdr:col>
      <xdr:colOff>965201</xdr:colOff>
      <xdr:row>10</xdr:row>
      <xdr:rowOff>114300</xdr:rowOff>
    </xdr:from>
    <xdr:to>
      <xdr:col>1</xdr:col>
      <xdr:colOff>1075784</xdr:colOff>
      <xdr:row>15</xdr:row>
      <xdr:rowOff>152400</xdr:rowOff>
    </xdr:to>
    <xdr:pic>
      <xdr:nvPicPr>
        <xdr:cNvPr id="4" name="Picture 3">
          <a:extLst>
            <a:ext uri="{FF2B5EF4-FFF2-40B4-BE49-F238E27FC236}">
              <a16:creationId xmlns:a16="http://schemas.microsoft.com/office/drawing/2014/main" id="{00000000-0008-0000-0A00-000004000000}"/>
            </a:ext>
          </a:extLst>
        </xdr:cNvPr>
        <xdr:cNvPicPr>
          <a:picLocks noChangeAspect="1"/>
        </xdr:cNvPicPr>
      </xdr:nvPicPr>
      <xdr:blipFill>
        <a:blip xmlns:r="http://schemas.openxmlformats.org/officeDocument/2006/relationships" r:embed="rId2"/>
        <a:stretch>
          <a:fillRect/>
        </a:stretch>
      </xdr:blipFill>
      <xdr:spPr>
        <a:xfrm rot="21283308">
          <a:off x="11026994616" y="2019300"/>
          <a:ext cx="1393283" cy="99060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3</xdr:col>
      <xdr:colOff>469900</xdr:colOff>
      <xdr:row>2</xdr:row>
      <xdr:rowOff>0</xdr:rowOff>
    </xdr:from>
    <xdr:to>
      <xdr:col>4</xdr:col>
      <xdr:colOff>371373</xdr:colOff>
      <xdr:row>2</xdr:row>
      <xdr:rowOff>480311</xdr:rowOff>
    </xdr:to>
    <xdr:pic>
      <xdr:nvPicPr>
        <xdr:cNvPr id="3" name="Picture 2">
          <a:extLst>
            <a:ext uri="{FF2B5EF4-FFF2-40B4-BE49-F238E27FC236}">
              <a16:creationId xmlns:a16="http://schemas.microsoft.com/office/drawing/2014/main" id="{00000000-0008-0000-0B00-000003000000}"/>
            </a:ext>
          </a:extLst>
        </xdr:cNvPr>
        <xdr:cNvPicPr>
          <a:picLocks noChangeAspect="1"/>
        </xdr:cNvPicPr>
      </xdr:nvPicPr>
      <xdr:blipFill>
        <a:blip xmlns:r="http://schemas.openxmlformats.org/officeDocument/2006/relationships" r:embed="rId1"/>
        <a:stretch>
          <a:fillRect/>
        </a:stretch>
      </xdr:blipFill>
      <xdr:spPr>
        <a:xfrm>
          <a:off x="11024993927" y="381000"/>
          <a:ext cx="561873" cy="480311"/>
        </a:xfrm>
        <a:prstGeom prst="rect">
          <a:avLst/>
        </a:prstGeom>
      </xdr:spPr>
    </xdr:pic>
    <xdr:clientData/>
  </xdr:twoCellAnchor>
  <xdr:twoCellAnchor editAs="oneCell">
    <xdr:from>
      <xdr:col>1</xdr:col>
      <xdr:colOff>97817</xdr:colOff>
      <xdr:row>7</xdr:row>
      <xdr:rowOff>89143</xdr:rowOff>
    </xdr:from>
    <xdr:to>
      <xdr:col>1</xdr:col>
      <xdr:colOff>1121382</xdr:colOff>
      <xdr:row>12</xdr:row>
      <xdr:rowOff>177557</xdr:rowOff>
    </xdr:to>
    <xdr:pic>
      <xdr:nvPicPr>
        <xdr:cNvPr id="4" name="Picture 3">
          <a:extLst>
            <a:ext uri="{FF2B5EF4-FFF2-40B4-BE49-F238E27FC236}">
              <a16:creationId xmlns:a16="http://schemas.microsoft.com/office/drawing/2014/main" id="{00000000-0008-0000-0B00-000004000000}"/>
            </a:ext>
          </a:extLst>
        </xdr:cNvPr>
        <xdr:cNvPicPr>
          <a:picLocks noChangeAspect="1"/>
        </xdr:cNvPicPr>
      </xdr:nvPicPr>
      <xdr:blipFill>
        <a:blip xmlns:r="http://schemas.openxmlformats.org/officeDocument/2006/relationships" r:embed="rId2"/>
        <a:stretch>
          <a:fillRect/>
        </a:stretch>
      </xdr:blipFill>
      <xdr:spPr>
        <a:xfrm rot="627800">
          <a:off x="11026860118" y="3289543"/>
          <a:ext cx="1023565" cy="1040914"/>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3</xdr:col>
      <xdr:colOff>457200</xdr:colOff>
      <xdr:row>1</xdr:row>
      <xdr:rowOff>114300</xdr:rowOff>
    </xdr:from>
    <xdr:to>
      <xdr:col>4</xdr:col>
      <xdr:colOff>345973</xdr:colOff>
      <xdr:row>4</xdr:row>
      <xdr:rowOff>23111</xdr:rowOff>
    </xdr:to>
    <xdr:pic>
      <xdr:nvPicPr>
        <xdr:cNvPr id="3" name="Picture 2">
          <a:extLst>
            <a:ext uri="{FF2B5EF4-FFF2-40B4-BE49-F238E27FC236}">
              <a16:creationId xmlns:a16="http://schemas.microsoft.com/office/drawing/2014/main" id="{00000000-0008-0000-0C00-000003000000}"/>
            </a:ext>
          </a:extLst>
        </xdr:cNvPr>
        <xdr:cNvPicPr>
          <a:picLocks noChangeAspect="1"/>
        </xdr:cNvPicPr>
      </xdr:nvPicPr>
      <xdr:blipFill>
        <a:blip xmlns:r="http://schemas.openxmlformats.org/officeDocument/2006/relationships" r:embed="rId1"/>
        <a:stretch>
          <a:fillRect/>
        </a:stretch>
      </xdr:blipFill>
      <xdr:spPr>
        <a:xfrm>
          <a:off x="11025032027" y="304800"/>
          <a:ext cx="561873" cy="480311"/>
        </a:xfrm>
        <a:prstGeom prst="rect">
          <a:avLst/>
        </a:prstGeom>
      </xdr:spPr>
    </xdr:pic>
    <xdr:clientData/>
  </xdr:twoCellAnchor>
  <xdr:twoCellAnchor editAs="oneCell">
    <xdr:from>
      <xdr:col>1</xdr:col>
      <xdr:colOff>193235</xdr:colOff>
      <xdr:row>11</xdr:row>
      <xdr:rowOff>24543</xdr:rowOff>
    </xdr:from>
    <xdr:to>
      <xdr:col>1</xdr:col>
      <xdr:colOff>1025966</xdr:colOff>
      <xdr:row>18</xdr:row>
      <xdr:rowOff>858</xdr:rowOff>
    </xdr:to>
    <xdr:pic>
      <xdr:nvPicPr>
        <xdr:cNvPr id="4" name="Picture 3">
          <a:extLst>
            <a:ext uri="{FF2B5EF4-FFF2-40B4-BE49-F238E27FC236}">
              <a16:creationId xmlns:a16="http://schemas.microsoft.com/office/drawing/2014/main" id="{00000000-0008-0000-0C00-000004000000}"/>
            </a:ext>
          </a:extLst>
        </xdr:cNvPr>
        <xdr:cNvPicPr>
          <a:picLocks noChangeAspect="1"/>
        </xdr:cNvPicPr>
      </xdr:nvPicPr>
      <xdr:blipFill>
        <a:blip xmlns:r="http://schemas.openxmlformats.org/officeDocument/2006/relationships" r:embed="rId2"/>
        <a:stretch>
          <a:fillRect/>
        </a:stretch>
      </xdr:blipFill>
      <xdr:spPr>
        <a:xfrm rot="21421388">
          <a:off x="11026879334" y="3351943"/>
          <a:ext cx="832731" cy="1309815"/>
        </a:xfrm>
        <a:prstGeom prst="rect">
          <a:avLst/>
        </a:prstGeom>
      </xdr:spPr>
    </xdr:pic>
    <xdr:clientData/>
  </xdr:twoCellAnchor>
</xdr:wsDr>
</file>

<file path=xl/tables/table1.xml><?xml version="1.0" encoding="utf-8"?>
<table xmlns="http://schemas.openxmlformats.org/spreadsheetml/2006/main" id="1" name="Table1" displayName="Table1" ref="C1:C3" totalsRowShown="0">
  <autoFilter ref="C1:C3"/>
  <tableColumns count="1">
    <tableColumn id="1" name="הוצאות פיננסיות"/>
  </tableColumns>
  <tableStyleInfo name="TableStyleLight10" showFirstColumn="0" showLastColumn="0" showRowStripes="1" showColumnStripes="0"/>
</table>
</file>

<file path=xl/tables/table10.xml><?xml version="1.0" encoding="utf-8"?>
<table xmlns="http://schemas.openxmlformats.org/spreadsheetml/2006/main" id="10" name="Table10" displayName="Table10" ref="L1:L5" totalsRowShown="0" dataDxfId="9">
  <autoFilter ref="L1:L5"/>
  <tableColumns count="1">
    <tableColumn id="1" name="ביטוחים - לא כולל רכב" dataDxfId="8"/>
  </tableColumns>
  <tableStyleInfo name="TableStyleLight10" showFirstColumn="0" showLastColumn="0" showRowStripes="1" showColumnStripes="0"/>
</table>
</file>

<file path=xl/tables/table11.xml><?xml version="1.0" encoding="utf-8"?>
<table xmlns="http://schemas.openxmlformats.org/spreadsheetml/2006/main" id="11" name="Table11" displayName="Table11" ref="M1:M3" totalsRowShown="0" dataDxfId="7">
  <autoFilter ref="M1:M3"/>
  <tableColumns count="1">
    <tableColumn id="1" name="החזר הלוואות" dataDxfId="6"/>
  </tableColumns>
  <tableStyleInfo name="TableStyleLight12" showFirstColumn="0" showLastColumn="0" showRowStripes="1" showColumnStripes="0"/>
</table>
</file>

<file path=xl/tables/table12.xml><?xml version="1.0" encoding="utf-8"?>
<table xmlns="http://schemas.openxmlformats.org/spreadsheetml/2006/main" id="12" name="Table12" displayName="Table12" ref="N1:N14" totalsRowShown="0" dataDxfId="5">
  <autoFilter ref="N1:N14"/>
  <tableColumns count="1">
    <tableColumn id="1" name="קניות" dataDxfId="4"/>
  </tableColumns>
  <tableStyleInfo name="TableStyleLight14" showFirstColumn="0" showLastColumn="0" showRowStripes="1" showColumnStripes="0"/>
</table>
</file>

<file path=xl/tables/table13.xml><?xml version="1.0" encoding="utf-8"?>
<table xmlns="http://schemas.openxmlformats.org/spreadsheetml/2006/main" id="13" name="Table13" displayName="Table13" ref="O1:O4" totalsRowShown="0" dataDxfId="3">
  <autoFilter ref="O1:O4"/>
  <tableColumns count="1">
    <tableColumn id="1" name="טיפוח" dataDxfId="2"/>
  </tableColumns>
  <tableStyleInfo name="TableStyleLight9" showFirstColumn="0" showLastColumn="0" showRowStripes="1" showColumnStripes="0"/>
</table>
</file>

<file path=xl/tables/table14.xml><?xml version="1.0" encoding="utf-8"?>
<table xmlns="http://schemas.openxmlformats.org/spreadsheetml/2006/main" id="14" name="Table14" displayName="Table14" ref="P1:P11" totalsRowShown="0" dataDxfId="1">
  <autoFilter ref="P1:P11"/>
  <tableColumns count="1">
    <tableColumn id="1" name="אנשי מקצוע ושירותים" dataDxfId="0"/>
  </tableColumns>
  <tableStyleInfo name="TableStyleLight14" showFirstColumn="0" showLastColumn="0" showRowStripes="1" showColumnStripes="0"/>
</table>
</file>

<file path=xl/tables/table15.xml><?xml version="1.0" encoding="utf-8"?>
<table xmlns="http://schemas.openxmlformats.org/spreadsheetml/2006/main" id="15" name="Table15" displayName="Table15" ref="A1:A15" totalsRowShown="0">
  <autoFilter ref="A1:A15"/>
  <tableColumns count="1">
    <tableColumn id="1" name="קטגוריה ראשית"/>
  </tableColumns>
  <tableStyleInfo name="TableStyleLight9" showFirstColumn="0" showLastColumn="0" showRowStripes="1" showColumnStripes="0"/>
</table>
</file>

<file path=xl/tables/table2.xml><?xml version="1.0" encoding="utf-8"?>
<table xmlns="http://schemas.openxmlformats.org/spreadsheetml/2006/main" id="2" name="Table2" displayName="Table2" ref="D1:D12" totalsRowShown="0" dataDxfId="25">
  <autoFilter ref="D1:D12"/>
  <tableColumns count="1">
    <tableColumn id="1" name="רכב/תחבורה ציבורית" dataDxfId="24"/>
  </tableColumns>
  <tableStyleInfo name="TableStyleLight9" showFirstColumn="0" showLastColumn="0" showRowStripes="1" showColumnStripes="0"/>
</table>
</file>

<file path=xl/tables/table3.xml><?xml version="1.0" encoding="utf-8"?>
<table xmlns="http://schemas.openxmlformats.org/spreadsheetml/2006/main" id="3" name="Table3" displayName="Table3" ref="E1:E16" totalsRowShown="0" dataDxfId="23">
  <autoFilter ref="E1:E16"/>
  <tableColumns count="1">
    <tableColumn id="1" name="מגורים ומשק בית" dataDxfId="22"/>
  </tableColumns>
  <tableStyleInfo name="TableStyleLight11" showFirstColumn="0" showLastColumn="0" showRowStripes="1" showColumnStripes="0"/>
</table>
</file>

<file path=xl/tables/table4.xml><?xml version="1.0" encoding="utf-8"?>
<table xmlns="http://schemas.openxmlformats.org/spreadsheetml/2006/main" id="4" name="Table4" displayName="Table4" ref="F1:F8" totalsRowShown="0" dataDxfId="21">
  <autoFilter ref="F1:F8"/>
  <tableColumns count="1">
    <tableColumn id="1" name="חינוך" dataDxfId="20"/>
  </tableColumns>
  <tableStyleInfo name="TableStyleLight9" showFirstColumn="0" showLastColumn="0" showRowStripes="1" showColumnStripes="0"/>
</table>
</file>

<file path=xl/tables/table5.xml><?xml version="1.0" encoding="utf-8"?>
<table xmlns="http://schemas.openxmlformats.org/spreadsheetml/2006/main" id="5" name="Table5" displayName="Table5" ref="G1:G8" totalsRowShown="0" dataDxfId="19">
  <autoFilter ref="G1:G8"/>
  <tableColumns count="1">
    <tableColumn id="1" name="חוגים והעשרה" dataDxfId="18"/>
  </tableColumns>
  <tableStyleInfo name="TableStyleLight10" showFirstColumn="0" showLastColumn="0" showRowStripes="1" showColumnStripes="0"/>
</table>
</file>

<file path=xl/tables/table6.xml><?xml version="1.0" encoding="utf-8"?>
<table xmlns="http://schemas.openxmlformats.org/spreadsheetml/2006/main" id="6" name="Table6" displayName="Table6" ref="H1:H5" totalsRowShown="0" dataDxfId="17">
  <autoFilter ref="H1:H5"/>
  <tableColumns count="1">
    <tableColumn id="1" name="מנויים" dataDxfId="16"/>
  </tableColumns>
  <tableStyleInfo name="TableStyleLight12" showFirstColumn="0" showLastColumn="0" showRowStripes="1" showColumnStripes="0"/>
</table>
</file>

<file path=xl/tables/table7.xml><?xml version="1.0" encoding="utf-8"?>
<table xmlns="http://schemas.openxmlformats.org/spreadsheetml/2006/main" id="7" name="Table7" displayName="Table7" ref="I1:I7" totalsRowShown="0" dataDxfId="15">
  <autoFilter ref="I1:I7"/>
  <tableColumns count="1">
    <tableColumn id="1" name="מזון" dataDxfId="14"/>
  </tableColumns>
  <tableStyleInfo name="TableStyleLight14" showFirstColumn="0" showLastColumn="0" showRowStripes="1" showColumnStripes="0"/>
</table>
</file>

<file path=xl/tables/table8.xml><?xml version="1.0" encoding="utf-8"?>
<table xmlns="http://schemas.openxmlformats.org/spreadsheetml/2006/main" id="8" name="Table8" displayName="Table8" ref="J1:J7" totalsRowShown="0" dataDxfId="13">
  <autoFilter ref="J1:J7"/>
  <tableColumns count="1">
    <tableColumn id="1" name="בילויים ואירועים" dataDxfId="12"/>
  </tableColumns>
  <tableStyleInfo name="TableStyleLight8" showFirstColumn="0" showLastColumn="0" showRowStripes="1" showColumnStripes="0"/>
</table>
</file>

<file path=xl/tables/table9.xml><?xml version="1.0" encoding="utf-8"?>
<table xmlns="http://schemas.openxmlformats.org/spreadsheetml/2006/main" id="9" name="Table9" displayName="Table9" ref="K1:K12" totalsRowShown="0" dataDxfId="11">
  <autoFilter ref="K1:K12"/>
  <tableColumns count="1">
    <tableColumn id="1" name="בריאות" dataDxfId="10"/>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8" Type="http://schemas.openxmlformats.org/officeDocument/2006/relationships/table" Target="../tables/table8.xml"/><Relationship Id="rId13" Type="http://schemas.openxmlformats.org/officeDocument/2006/relationships/table" Target="../tables/table13.xml"/><Relationship Id="rId3" Type="http://schemas.openxmlformats.org/officeDocument/2006/relationships/table" Target="../tables/table3.xml"/><Relationship Id="rId7" Type="http://schemas.openxmlformats.org/officeDocument/2006/relationships/table" Target="../tables/table7.xml"/><Relationship Id="rId12" Type="http://schemas.openxmlformats.org/officeDocument/2006/relationships/table" Target="../tables/table12.xml"/><Relationship Id="rId2" Type="http://schemas.openxmlformats.org/officeDocument/2006/relationships/table" Target="../tables/table2.xml"/><Relationship Id="rId1" Type="http://schemas.openxmlformats.org/officeDocument/2006/relationships/table" Target="../tables/table1.xml"/><Relationship Id="rId6" Type="http://schemas.openxmlformats.org/officeDocument/2006/relationships/table" Target="../tables/table6.xml"/><Relationship Id="rId11" Type="http://schemas.openxmlformats.org/officeDocument/2006/relationships/table" Target="../tables/table11.xml"/><Relationship Id="rId5" Type="http://schemas.openxmlformats.org/officeDocument/2006/relationships/table" Target="../tables/table5.xml"/><Relationship Id="rId15" Type="http://schemas.openxmlformats.org/officeDocument/2006/relationships/table" Target="../tables/table15.xml"/><Relationship Id="rId10" Type="http://schemas.openxmlformats.org/officeDocument/2006/relationships/table" Target="../tables/table10.xml"/><Relationship Id="rId4" Type="http://schemas.openxmlformats.org/officeDocument/2006/relationships/table" Target="../tables/table4.xml"/><Relationship Id="rId9" Type="http://schemas.openxmlformats.org/officeDocument/2006/relationships/table" Target="../tables/table9.xml"/><Relationship Id="rId14" Type="http://schemas.openxmlformats.org/officeDocument/2006/relationships/table" Target="../tables/table14.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1"/>
  <dimension ref="A1:L69"/>
  <sheetViews>
    <sheetView rightToLeft="1" zoomScale="75" zoomScaleNormal="41" workbookViewId="0">
      <selection activeCell="I34" sqref="I34"/>
    </sheetView>
  </sheetViews>
  <sheetFormatPr defaultColWidth="8.875" defaultRowHeight="14.25"/>
  <cols>
    <col min="1" max="1" width="21.375" style="2" customWidth="1"/>
    <col min="2" max="2" width="21" customWidth="1"/>
    <col min="3" max="3" width="26.75" customWidth="1"/>
    <col min="4" max="4" width="6.125" customWidth="1"/>
    <col min="5" max="5" width="22.5" customWidth="1"/>
    <col min="6" max="6" width="23.25" customWidth="1"/>
    <col min="7" max="7" width="18.125" bestFit="1" customWidth="1"/>
    <col min="8" max="8" width="11.625" bestFit="1" customWidth="1"/>
  </cols>
  <sheetData>
    <row r="1" spans="1:12" ht="20.25">
      <c r="A1" s="43" t="s">
        <v>13</v>
      </c>
      <c r="B1" s="85"/>
      <c r="C1" s="80"/>
      <c r="D1" s="80"/>
      <c r="E1" s="80"/>
      <c r="F1" s="80"/>
      <c r="G1" s="80"/>
      <c r="H1" s="80"/>
      <c r="I1" s="80"/>
      <c r="J1" s="80"/>
      <c r="K1" s="80"/>
      <c r="L1" s="80"/>
    </row>
    <row r="2" spans="1:12" ht="20.100000000000001" customHeight="1">
      <c r="A2" s="44" t="s">
        <v>232</v>
      </c>
      <c r="B2" s="45" t="s">
        <v>233</v>
      </c>
      <c r="C2" s="80"/>
      <c r="D2" s="80"/>
      <c r="E2" s="80"/>
      <c r="F2" s="80"/>
      <c r="G2" s="80"/>
      <c r="H2" s="80"/>
      <c r="I2" s="80"/>
      <c r="J2" s="80"/>
      <c r="K2" s="80"/>
      <c r="L2" s="80"/>
    </row>
    <row r="3" spans="1:12">
      <c r="A3" s="15" t="s">
        <v>222</v>
      </c>
      <c r="B3" s="16" t="s">
        <v>14</v>
      </c>
      <c r="D3" s="80"/>
      <c r="E3" s="141" t="s">
        <v>234</v>
      </c>
      <c r="F3" s="141" t="s">
        <v>235</v>
      </c>
      <c r="G3" s="80" t="s">
        <v>242</v>
      </c>
      <c r="H3" s="80" t="s">
        <v>243</v>
      </c>
      <c r="I3" s="80"/>
      <c r="J3" s="80"/>
      <c r="K3" s="80"/>
      <c r="L3" s="80"/>
    </row>
    <row r="4" spans="1:12">
      <c r="A4" s="15" t="s">
        <v>223</v>
      </c>
      <c r="B4" s="20" t="s">
        <v>180</v>
      </c>
      <c r="D4" s="142">
        <v>1</v>
      </c>
      <c r="E4" s="142" t="s">
        <v>262</v>
      </c>
      <c r="F4" s="142" t="s">
        <v>236</v>
      </c>
      <c r="G4" s="80">
        <f ca="1">SUMIF('تحليل المدخولات والمصروفات'!$B$23:$G$56,קטגוריות!E4,'تحليل المدخولات والمصروفات'!$G$23:$G$56)</f>
      </c>
      <c r="H4" s="80">
        <f ca="1">SUMIF('بناء الميزانية'!$A$23:$D$56,קטגוריות!E4,'بناء الميزانية'!$D$23:$D$56)</f>
      </c>
      <c r="I4" s="80"/>
      <c r="J4" s="80"/>
      <c r="K4" s="80"/>
      <c r="L4" s="80"/>
    </row>
    <row r="5" spans="1:12">
      <c r="A5" s="15" t="s">
        <v>263</v>
      </c>
      <c r="B5" s="21" t="s">
        <v>25</v>
      </c>
      <c r="D5" s="142">
        <v>2</v>
      </c>
      <c r="E5" s="142" t="s">
        <v>264</v>
      </c>
      <c r="F5" s="142"/>
      <c r="G5" s="80">
        <f ca="1">SUMIF('تحليل المدخولات والمصروفات'!$B$23:$G$56,קטגוריות!E5,'تحليل المدخولات والمصروفات'!$G$23:$G$56)</f>
      </c>
      <c r="H5" s="80">
        <f ca="1">SUMIF('بناء الميزانية'!$A$23:$D$56,קטגוריות!E5,'بناء الميزانية'!$D$23:$D$56)</f>
      </c>
      <c r="I5" s="80"/>
      <c r="J5" s="80"/>
      <c r="K5" s="80"/>
      <c r="L5" s="80"/>
    </row>
    <row r="6" spans="1:12">
      <c r="A6" s="15" t="s">
        <v>265</v>
      </c>
      <c r="B6" s="21" t="s">
        <v>26</v>
      </c>
      <c r="D6" s="142">
        <v>3</v>
      </c>
      <c r="E6" s="142" t="s">
        <v>224</v>
      </c>
      <c r="F6" s="142"/>
      <c r="G6" s="80">
        <f ca="1">SUMIF('تحليل المدخولات والمصروفات'!$B$23:$G$56,קטגוריות!E6,'تحليل المدخولات والمصروفات'!$G$23:$G$56)</f>
      </c>
      <c r="H6" s="80">
        <f ca="1">SUMIF('بناء الميزانية'!$A$23:$D$56,קטגוריות!E6,'بناء الميزانية'!$D$23:$D$56)</f>
      </c>
      <c r="I6" s="80"/>
      <c r="J6" s="80"/>
      <c r="K6" s="80"/>
      <c r="L6" s="80"/>
    </row>
    <row r="7" spans="1:12">
      <c r="A7" s="15" t="s">
        <v>266</v>
      </c>
      <c r="B7" s="21" t="s">
        <v>181</v>
      </c>
      <c r="D7" s="142">
        <v>4</v>
      </c>
      <c r="E7" s="142" t="s">
        <v>225</v>
      </c>
      <c r="F7" s="142"/>
      <c r="G7" s="80">
        <f ca="1">SUMIF('تحليل المدخولات والمصروفات'!$B$23:$G$56,קטגוריות!E7,'تحليل المدخولات والمصروفات'!$G$23:$G$56)</f>
      </c>
      <c r="H7" s="80">
        <f ca="1">SUMIF('بناء الميزانية'!$A$23:$D$56,קטגוריות!E7,'بناء الميزانية'!$D$23:$D$56)</f>
      </c>
      <c r="I7" s="80"/>
      <c r="J7" s="80"/>
      <c r="K7" s="80"/>
      <c r="L7" s="80"/>
    </row>
    <row r="8" spans="1:12">
      <c r="A8" s="15" t="s">
        <v>267</v>
      </c>
      <c r="B8" s="21" t="s">
        <v>28</v>
      </c>
      <c r="D8" s="142">
        <v>5</v>
      </c>
      <c r="E8" s="142" t="s">
        <v>45</v>
      </c>
      <c r="F8" s="142"/>
      <c r="G8" s="80">
        <f ca="1">SUMIF('تحليل المدخولات والمصروفات'!$B$23:$G$56,קטגוריות!E8,'تحليل المدخولات والمصروفات'!$G$23:$G$56)</f>
      </c>
      <c r="H8" s="80">
        <f ca="1">SUMIF('بناء الميزانية'!$A$23:$D$56,קטגוריות!E8,'بناء الميزانية'!$D$23:$D$56)</f>
      </c>
      <c r="I8" s="80"/>
      <c r="J8" s="80"/>
      <c r="K8" s="80"/>
      <c r="L8" s="80"/>
    </row>
    <row r="9" spans="1:12">
      <c r="A9" s="15" t="s">
        <v>268</v>
      </c>
      <c r="B9" s="21" t="s">
        <v>29</v>
      </c>
      <c r="D9" s="142">
        <v>6</v>
      </c>
      <c r="E9" s="142" t="s">
        <v>226</v>
      </c>
      <c r="F9" s="142"/>
      <c r="G9" s="80">
        <f ca="1">SUMIF('تحليل المدخولات والمصروفات'!$B$23:$G$56,קטגוריות!E9,'تحليل المدخولات والمصروفات'!$G$23:$G$56)</f>
      </c>
      <c r="H9" s="80">
        <f ca="1">SUMIF('بناء الميزانية'!$A$23:$D$56,קטגוריות!E9,'بناء الميزانية'!$D$23:$D$56)</f>
      </c>
      <c r="I9" s="80"/>
      <c r="J9" s="80"/>
      <c r="K9" s="80"/>
      <c r="L9" s="80"/>
    </row>
    <row r="10" spans="1:12">
      <c r="A10" s="15" t="s">
        <v>269</v>
      </c>
      <c r="B10" s="21" t="s">
        <v>31</v>
      </c>
      <c r="D10" s="142">
        <v>7</v>
      </c>
      <c r="E10" s="142" t="s">
        <v>99</v>
      </c>
      <c r="F10" s="142"/>
      <c r="G10" s="80">
        <f ca="1">SUMIF('تحليل المدخولات والمصروفات'!$B$23:$G$56,קטגוריות!E10,'تحليل المدخولات والمصروفات'!$G$23:$G$56)</f>
      </c>
      <c r="H10" s="80">
        <f ca="1">SUMIF('بناء الميزانية'!$A$23:$D$56,קטגוריות!E10,'بناء الميزانية'!$D$23:$D$56)</f>
      </c>
      <c r="I10" s="80"/>
      <c r="J10" s="80"/>
      <c r="K10" s="80"/>
      <c r="L10" s="80"/>
    </row>
    <row r="11" spans="1:12">
      <c r="A11" s="15" t="s">
        <v>270</v>
      </c>
      <c r="B11" s="21" t="s">
        <v>32</v>
      </c>
      <c r="D11" s="142">
        <v>8</v>
      </c>
      <c r="E11" s="142" t="s">
        <v>227</v>
      </c>
      <c r="F11" s="142" t="s">
        <v>237</v>
      </c>
      <c r="G11" s="80">
        <f ca="1">SUMIF('تحليل المدخولات والمصروفات'!$B$23:$G$56,קטגוריות!E11,'تحليل المدخولات والمصروفات'!$G$23:$G$56)</f>
      </c>
      <c r="H11" s="80">
        <f ca="1">SUMIF('بناء الميزانية'!$A$23:$D$56,קטגוריות!E11,'بناء الميزانية'!$D$23:$D$56)</f>
      </c>
      <c r="I11" s="80"/>
      <c r="J11" s="80"/>
      <c r="K11" s="80"/>
      <c r="L11" s="80"/>
    </row>
    <row r="12" spans="1:12">
      <c r="A12" s="15" t="s">
        <v>271</v>
      </c>
      <c r="B12" s="21" t="s">
        <v>33</v>
      </c>
      <c r="D12" s="142">
        <v>9</v>
      </c>
      <c r="E12" s="142" t="s">
        <v>80</v>
      </c>
      <c r="F12" s="142" t="s">
        <v>238</v>
      </c>
      <c r="G12" s="80">
        <f ca="1">SUMIF('تحليل المدخولات والمصروفات'!$B$23:$G$56,קטגוריות!E12,'تحليل المدخولات والمصروفات'!$G$23:$G$56)</f>
      </c>
      <c r="H12" s="80">
        <f ca="1">SUMIF('بناء الميزانية'!$A$23:$D$56,קטגוריות!E12,'بناء الميزانية'!$D$23:$D$56)</f>
      </c>
      <c r="I12" s="80"/>
      <c r="J12" s="80"/>
      <c r="K12" s="80"/>
      <c r="L12" s="80"/>
    </row>
    <row r="13" spans="1:12">
      <c r="A13" s="15" t="s">
        <v>272</v>
      </c>
      <c r="B13" s="21" t="s">
        <v>34</v>
      </c>
      <c r="D13" s="142">
        <v>10</v>
      </c>
      <c r="E13" s="142" t="s">
        <v>189</v>
      </c>
      <c r="F13" s="142" t="s">
        <v>239</v>
      </c>
      <c r="G13" s="80">
        <f ca="1">SUMIF('تحليل المدخولات والمصروفات'!$B$23:$G$56,קטגוריות!E13,'تحليل المدخولات والمصروفات'!$G$23:$G$56)</f>
      </c>
      <c r="H13" s="80">
        <f ca="1">SUMIF('بناء الميزانية'!$A$23:$D$56,קטגוריות!E13,'بناء الميزانية'!$D$23:$D$56)</f>
      </c>
      <c r="I13" s="80"/>
      <c r="J13" s="80"/>
      <c r="K13" s="80"/>
      <c r="L13" s="80"/>
    </row>
    <row r="14" spans="1:12">
      <c r="A14" s="15" t="s">
        <v>273</v>
      </c>
      <c r="B14" s="21" t="s">
        <v>35</v>
      </c>
      <c r="D14" s="142">
        <v>11</v>
      </c>
      <c r="E14" s="142" t="s">
        <v>228</v>
      </c>
      <c r="F14" s="142" t="s">
        <v>240</v>
      </c>
      <c r="G14" s="80">
        <f ca="1">SUMIF('تحليل المدخولات والمصروفات'!$B$23:$G$56,קטגוריות!E14,'تحليل المدخولات والمصروفات'!$G$23:$G$56)</f>
      </c>
      <c r="H14" s="80">
        <f ca="1">SUMIF('بناء الميزانية'!$A$23:$D$56,קטגוריות!E14,'بناء الميزانية'!$D$23:$D$56)</f>
      </c>
      <c r="I14" s="80"/>
      <c r="J14" s="80"/>
      <c r="K14" s="80"/>
      <c r="L14" s="80"/>
    </row>
    <row r="15" spans="1:12">
      <c r="A15" s="15" t="s">
        <v>274</v>
      </c>
      <c r="B15" s="21" t="s">
        <v>36</v>
      </c>
      <c r="D15" s="142">
        <v>12</v>
      </c>
      <c r="E15" s="142" t="s">
        <v>229</v>
      </c>
      <c r="F15" s="142" t="s">
        <v>241</v>
      </c>
      <c r="G15" s="80">
        <f ca="1">SUMIF('تحليل المدخولات والمصروفات'!$B$23:$G$56,קטגוריות!E15,'تحليل المدخولات والمصروفات'!$G$23:$G$56)</f>
      </c>
      <c r="H15" s="80">
        <f ca="1">SUMIF('بناء الميزانية'!$A$23:$D$56,קטגוריות!E15,'بناء الميزانية'!$D$23:$D$56)</f>
      </c>
      <c r="I15" s="80"/>
      <c r="J15" s="80"/>
      <c r="K15" s="80"/>
      <c r="L15" s="80"/>
    </row>
    <row r="16" spans="1:12">
      <c r="A16" s="15" t="s">
        <v>275</v>
      </c>
      <c r="B16" s="21" t="s">
        <v>37</v>
      </c>
      <c r="D16" s="142">
        <v>13</v>
      </c>
      <c r="E16" s="142" t="s">
        <v>230</v>
      </c>
      <c r="F16" s="142"/>
      <c r="G16" s="80">
        <f ca="1">SUMIF('تحليل المدخولات والمصروفات'!$B$23:$G$56,קטגוריות!E16,'تحليل المدخولات والمصروفات'!$G$23:$G$56)</f>
      </c>
      <c r="H16" s="80">
        <f ca="1">SUMIF('بناء الميزانية'!$A$23:$D$56,קטגוריות!E16,'بناء الميزانية'!$D$23:$D$56)</f>
      </c>
      <c r="I16" s="80"/>
      <c r="J16" s="80"/>
      <c r="K16" s="80"/>
      <c r="L16" s="80"/>
    </row>
    <row r="17" spans="1:12">
      <c r="A17" s="15" t="s">
        <v>276</v>
      </c>
      <c r="B17" s="21" t="s">
        <v>38</v>
      </c>
      <c r="D17" s="142">
        <v>14</v>
      </c>
      <c r="E17" s="142" t="s">
        <v>128</v>
      </c>
      <c r="F17" s="142"/>
      <c r="G17" s="80">
        <f ca="1">SUMIF('تحليل المدخولات والمصروفات'!$B$23:$G$56,קטגוריות!E17,'تحليل المدخولات والمصروفات'!$G$23:$G$56)</f>
      </c>
      <c r="H17" s="80">
        <f ca="1">SUMIF('بناء الميزانية'!$A$23:$D$56,קטגוריות!E17,'بناء الميزانية'!$D$23:$D$56)</f>
      </c>
      <c r="I17" s="80"/>
      <c r="J17" s="80"/>
      <c r="K17" s="80"/>
      <c r="L17" s="80"/>
    </row>
    <row r="18" spans="1:12">
      <c r="A18" s="15" t="s">
        <v>277</v>
      </c>
      <c r="B18" s="22" t="s">
        <v>39</v>
      </c>
      <c r="C18" s="80"/>
      <c r="D18" s="80"/>
      <c r="E18" s="80"/>
      <c r="F18" s="80"/>
      <c r="G18" s="80"/>
      <c r="H18" s="80"/>
      <c r="I18" s="80"/>
      <c r="J18" s="80"/>
      <c r="K18" s="80"/>
      <c r="L18" s="80"/>
    </row>
    <row r="19" spans="1:12">
      <c r="A19" s="15" t="s">
        <v>278</v>
      </c>
      <c r="B19" s="22" t="s">
        <v>40</v>
      </c>
      <c r="C19" s="80"/>
      <c r="D19" s="80"/>
      <c r="E19" s="80"/>
      <c r="F19" s="80"/>
      <c r="G19" s="80"/>
      <c r="H19" s="80"/>
      <c r="I19" s="80"/>
      <c r="J19" s="80"/>
      <c r="K19" s="80"/>
      <c r="L19" s="80"/>
    </row>
    <row r="20" spans="1:12">
      <c r="A20" s="15" t="s">
        <v>279</v>
      </c>
      <c r="B20" s="21" t="s">
        <v>41</v>
      </c>
      <c r="C20" s="80"/>
      <c r="D20" s="80"/>
      <c r="E20" s="80" t="s">
        <v>201</v>
      </c>
      <c r="F20" s="80"/>
      <c r="G20" s="80"/>
      <c r="H20" s="80"/>
      <c r="I20" s="80"/>
      <c r="J20" s="80"/>
      <c r="K20" s="80"/>
      <c r="L20" s="80"/>
    </row>
    <row r="21" spans="1:12">
      <c r="A21" s="15" t="s">
        <v>280</v>
      </c>
      <c r="B21" s="21" t="s">
        <v>42</v>
      </c>
      <c r="C21" s="80"/>
      <c r="D21" s="80"/>
      <c r="E21" s="80" t="s">
        <v>202</v>
      </c>
      <c r="F21" s="80"/>
      <c r="G21" s="80"/>
      <c r="H21" s="80"/>
      <c r="I21" s="80"/>
      <c r="J21" s="80"/>
      <c r="K21" s="80"/>
      <c r="L21" s="80"/>
    </row>
    <row r="22" spans="1:12">
      <c r="A22" s="15" t="s">
        <v>281</v>
      </c>
      <c r="B22" s="21" t="s">
        <v>43</v>
      </c>
      <c r="C22" s="80"/>
      <c r="D22" s="80"/>
      <c r="E22" s="80" t="s">
        <v>203</v>
      </c>
      <c r="F22" s="80"/>
      <c r="G22" s="80"/>
      <c r="H22" s="80"/>
      <c r="I22" s="80"/>
      <c r="J22" s="80"/>
      <c r="K22" s="80"/>
      <c r="L22" s="80"/>
    </row>
    <row r="23" spans="1:12">
      <c r="A23" s="15" t="s">
        <v>282</v>
      </c>
      <c r="B23" s="21" t="s">
        <v>171</v>
      </c>
      <c r="C23" s="80"/>
      <c r="D23" s="80"/>
      <c r="E23" s="80" t="s">
        <v>204</v>
      </c>
      <c r="F23" s="80"/>
      <c r="G23" s="80"/>
      <c r="H23" s="80"/>
      <c r="I23" s="80"/>
      <c r="J23" s="80"/>
      <c r="K23" s="80"/>
      <c r="L23" s="80"/>
    </row>
    <row r="24" spans="1:12">
      <c r="A24" s="15" t="s">
        <v>283</v>
      </c>
      <c r="B24" s="20" t="s">
        <v>284</v>
      </c>
      <c r="C24" s="80"/>
      <c r="D24" s="80"/>
      <c r="E24" s="80" t="s">
        <v>205</v>
      </c>
      <c r="F24" s="80"/>
      <c r="G24" s="80"/>
      <c r="H24" s="80"/>
      <c r="I24" s="80"/>
      <c r="J24" s="80"/>
      <c r="K24" s="80"/>
      <c r="L24" s="80"/>
    </row>
    <row r="25" spans="1:12">
      <c r="A25" s="15" t="s">
        <v>285</v>
      </c>
      <c r="B25" s="20" t="s">
        <v>53</v>
      </c>
      <c r="C25" s="80"/>
      <c r="D25" s="80"/>
      <c r="E25" s="80" t="s">
        <v>206</v>
      </c>
      <c r="F25" s="80"/>
      <c r="G25" s="80"/>
      <c r="H25" s="80"/>
      <c r="I25" s="80"/>
      <c r="J25" s="80"/>
      <c r="K25" s="80"/>
      <c r="L25" s="80"/>
    </row>
    <row r="26" spans="1:12">
      <c r="A26" s="15" t="s">
        <v>286</v>
      </c>
      <c r="B26" s="20" t="s">
        <v>61</v>
      </c>
      <c r="C26" s="80"/>
      <c r="D26" s="80"/>
      <c r="E26" s="80" t="s">
        <v>207</v>
      </c>
      <c r="F26" s="80"/>
      <c r="G26" s="80"/>
      <c r="H26" s="80"/>
      <c r="I26" s="80"/>
      <c r="J26" s="80"/>
      <c r="K26" s="80"/>
      <c r="L26" s="80"/>
    </row>
    <row r="27" spans="1:12">
      <c r="A27" s="15" t="s">
        <v>287</v>
      </c>
      <c r="B27" s="20" t="s">
        <v>66</v>
      </c>
      <c r="C27" s="80"/>
      <c r="D27" s="80"/>
      <c r="E27" s="80" t="s">
        <v>208</v>
      </c>
      <c r="F27" s="80"/>
      <c r="G27" s="80"/>
      <c r="H27" s="80"/>
      <c r="I27" s="80"/>
      <c r="J27" s="80"/>
      <c r="K27" s="80"/>
      <c r="L27" s="80"/>
    </row>
    <row r="28" spans="1:12">
      <c r="A28" s="15" t="s">
        <v>288</v>
      </c>
      <c r="B28" s="20" t="s">
        <v>73</v>
      </c>
      <c r="C28" s="80"/>
      <c r="D28" s="80"/>
      <c r="E28" s="80" t="s">
        <v>209</v>
      </c>
      <c r="F28" s="80"/>
      <c r="G28" s="80"/>
      <c r="H28" s="80"/>
      <c r="I28" s="80"/>
      <c r="J28" s="80"/>
      <c r="K28" s="80"/>
      <c r="L28" s="80"/>
    </row>
    <row r="29" spans="1:12">
      <c r="A29" s="15" t="s">
        <v>289</v>
      </c>
      <c r="B29" s="20" t="s">
        <v>290</v>
      </c>
      <c r="C29" s="80"/>
      <c r="D29" s="80"/>
      <c r="E29" s="80" t="s">
        <v>210</v>
      </c>
      <c r="F29" s="80"/>
      <c r="G29" s="80"/>
      <c r="H29" s="80"/>
      <c r="I29" s="80"/>
      <c r="J29" s="80"/>
      <c r="K29" s="80"/>
      <c r="L29" s="80"/>
    </row>
    <row r="30" spans="1:12">
      <c r="A30" s="15" t="s">
        <v>291</v>
      </c>
      <c r="B30" s="20" t="s">
        <v>91</v>
      </c>
      <c r="C30" s="80"/>
      <c r="D30" s="80"/>
      <c r="E30" s="80" t="s">
        <v>211</v>
      </c>
      <c r="F30" s="80"/>
      <c r="G30" s="80"/>
      <c r="H30" s="80"/>
      <c r="I30" s="80"/>
      <c r="J30" s="80"/>
      <c r="K30" s="80"/>
      <c r="L30" s="80"/>
    </row>
    <row r="31" spans="1:12">
      <c r="A31" s="15" t="s">
        <v>292</v>
      </c>
      <c r="B31" s="16" t="s">
        <v>96</v>
      </c>
      <c r="C31" s="80"/>
      <c r="D31" s="80"/>
      <c r="E31" s="80" t="s">
        <v>212</v>
      </c>
      <c r="F31" s="80"/>
      <c r="G31" s="80"/>
      <c r="H31" s="80"/>
      <c r="I31" s="80"/>
      <c r="J31" s="80"/>
      <c r="K31" s="80"/>
      <c r="L31" s="80"/>
    </row>
    <row r="32" spans="1:12" ht="28.5">
      <c r="A32" s="15" t="s">
        <v>293</v>
      </c>
      <c r="B32" s="23" t="s">
        <v>182</v>
      </c>
      <c r="C32" s="80"/>
      <c r="D32" s="80"/>
      <c r="E32" s="80"/>
      <c r="F32" s="80"/>
      <c r="G32" s="80"/>
      <c r="H32" s="80"/>
      <c r="I32" s="80"/>
      <c r="J32" s="80"/>
      <c r="K32" s="80"/>
      <c r="L32" s="80"/>
    </row>
    <row r="33" spans="1:12">
      <c r="A33" s="15" t="s">
        <v>294</v>
      </c>
      <c r="B33" s="16" t="s">
        <v>113</v>
      </c>
      <c r="C33" s="80"/>
      <c r="D33" s="80"/>
      <c r="E33" s="145" t="s">
        <v>244</v>
      </c>
      <c r="F33" s="145" t="s">
        <v>249</v>
      </c>
      <c r="G33" s="142" t="s">
        <v>250</v>
      </c>
      <c r="H33" s="142" t="s">
        <v>248</v>
      </c>
      <c r="I33" s="142">
        <f>IF('إدارة الميزانية'!$S$15&lt;0,-'إدارة الميزانية'!$S$15,0)</f>
      </c>
      <c r="J33" s="80"/>
      <c r="K33" s="80"/>
      <c r="L33" s="80"/>
    </row>
    <row r="34" spans="1:12">
      <c r="A34" s="15" t="s">
        <v>295</v>
      </c>
      <c r="B34" s="20" t="s">
        <v>117</v>
      </c>
      <c r="C34" s="80"/>
      <c r="D34" s="80"/>
      <c r="E34" s="146" t="s">
        <v>245</v>
      </c>
      <c r="F34" s="147">
        <v>8.3500000000000005E-2</v>
      </c>
      <c r="G34" s="142">
        <v>8000</v>
      </c>
      <c r="H34" s="142">
        <f>F34/12</f>
      </c>
      <c r="I34" s="142">
        <f>MIN(I33,G34)*H34</f>
      </c>
      <c r="J34" s="80"/>
      <c r="K34" s="80"/>
      <c r="L34" s="80"/>
    </row>
    <row r="35" spans="1:12">
      <c r="A35" s="15" t="s">
        <v>296</v>
      </c>
      <c r="B35" s="16" t="s">
        <v>297</v>
      </c>
      <c r="C35" s="80"/>
      <c r="D35" s="80"/>
      <c r="E35" s="146" t="s">
        <v>246</v>
      </c>
      <c r="F35" s="147">
        <v>0.11459999999999999</v>
      </c>
      <c r="G35" s="142">
        <v>10000</v>
      </c>
      <c r="H35" s="142">
        <f t="shared" ref="H35:H36" si="0">F35/12</f>
      </c>
      <c r="I35" s="142">
        <f>IF(I33&gt;G34,MIN(G35-G34,I33-G34)*H35,0)</f>
      </c>
      <c r="J35" s="80"/>
      <c r="K35" s="80"/>
      <c r="L35" s="80"/>
    </row>
    <row r="36" spans="1:12">
      <c r="A36" s="34" t="s">
        <v>298</v>
      </c>
      <c r="B36" s="17" t="s">
        <v>200</v>
      </c>
      <c r="C36" s="80"/>
      <c r="D36" s="80"/>
      <c r="E36" s="146" t="s">
        <v>247</v>
      </c>
      <c r="F36" s="147">
        <v>0.13869999999999999</v>
      </c>
      <c r="G36" s="142" t="s">
        <v>251</v>
      </c>
      <c r="H36" s="142">
        <f t="shared" si="0"/>
        <v>1.1558333333333332E-2</v>
      </c>
      <c r="I36" s="142">
        <f>IF(I33&gt;G35,(I33-G35)*H36,0)</f>
      </c>
      <c r="J36" s="80"/>
      <c r="K36" s="80"/>
      <c r="L36" s="80"/>
    </row>
    <row r="37" spans="1:12" collapsed="1">
      <c r="B37" s="80"/>
      <c r="C37" s="80"/>
      <c r="D37" s="80"/>
      <c r="E37" s="80"/>
      <c r="F37" s="80"/>
      <c r="G37" s="80"/>
      <c r="H37" s="80"/>
      <c r="I37" s="80">
        <f>SUM(I34:I36)</f>
      </c>
      <c r="J37" s="80"/>
      <c r="K37" s="80"/>
      <c r="L37" s="80"/>
    </row>
    <row r="38" spans="1:12">
      <c r="A38" s="81"/>
      <c r="B38" s="80"/>
      <c r="C38" s="80"/>
      <c r="D38" s="80"/>
      <c r="E38" s="80"/>
      <c r="F38" s="80"/>
      <c r="G38" s="80"/>
      <c r="H38" s="80"/>
      <c r="I38" s="80"/>
      <c r="J38" s="80"/>
      <c r="K38" s="80"/>
      <c r="L38" s="80"/>
    </row>
    <row r="39" spans="1:12">
      <c r="A39" s="81"/>
      <c r="B39" s="80"/>
      <c r="C39" s="80"/>
      <c r="D39" s="80"/>
      <c r="E39" s="80"/>
      <c r="F39" s="80"/>
      <c r="G39" s="80"/>
      <c r="H39" s="80"/>
      <c r="I39" s="80"/>
      <c r="J39" s="80"/>
      <c r="K39" s="80"/>
      <c r="L39" s="80"/>
    </row>
    <row r="40" spans="1:12">
      <c r="A40" s="81"/>
      <c r="B40" s="80"/>
      <c r="C40" s="80"/>
      <c r="D40" s="80"/>
      <c r="E40" s="80"/>
      <c r="F40" s="80"/>
      <c r="G40" s="80"/>
      <c r="H40" s="80"/>
      <c r="I40" s="80"/>
      <c r="J40" s="80"/>
      <c r="K40" s="80"/>
      <c r="L40" s="80"/>
    </row>
    <row r="41" spans="1:12">
      <c r="A41" s="81"/>
      <c r="B41" s="80"/>
      <c r="C41" s="80"/>
      <c r="D41" s="80"/>
      <c r="E41" s="80"/>
      <c r="F41" s="80"/>
      <c r="G41" s="80"/>
      <c r="H41" s="80"/>
      <c r="I41" s="80"/>
      <c r="J41" s="80"/>
      <c r="K41" s="80"/>
      <c r="L41" s="80"/>
    </row>
    <row r="42" spans="1:12">
      <c r="A42" s="81"/>
      <c r="B42" s="80"/>
      <c r="C42" s="80"/>
      <c r="D42" s="80"/>
      <c r="E42" s="80"/>
      <c r="F42" s="80"/>
      <c r="G42" s="80"/>
      <c r="H42" s="80"/>
      <c r="I42" s="80"/>
      <c r="J42" s="80"/>
      <c r="K42" s="80"/>
      <c r="L42" s="80"/>
    </row>
    <row r="43" spans="1:12">
      <c r="A43" s="81"/>
      <c r="B43" s="80"/>
      <c r="C43" s="80"/>
      <c r="D43" s="80"/>
      <c r="E43" s="80"/>
      <c r="F43" s="80"/>
      <c r="G43" s="80"/>
      <c r="H43" s="80"/>
      <c r="I43" s="80"/>
      <c r="J43" s="80"/>
      <c r="K43" s="80"/>
      <c r="L43" s="80"/>
    </row>
    <row r="44" spans="1:12">
      <c r="A44" s="81"/>
      <c r="B44" s="80"/>
      <c r="C44" s="80"/>
      <c r="D44" s="80"/>
      <c r="E44" s="80"/>
      <c r="F44" s="80"/>
      <c r="G44" s="80"/>
      <c r="H44" s="80"/>
      <c r="I44" s="80"/>
      <c r="J44" s="80"/>
      <c r="K44" s="80"/>
      <c r="L44" s="80"/>
    </row>
    <row r="45" spans="1:12">
      <c r="A45" s="81"/>
      <c r="B45" s="80"/>
      <c r="C45" s="80"/>
      <c r="D45" s="80"/>
      <c r="E45" s="80"/>
      <c r="F45" s="80"/>
      <c r="G45" s="80"/>
      <c r="H45" s="80"/>
      <c r="I45" s="80"/>
      <c r="J45" s="80"/>
      <c r="K45" s="80"/>
      <c r="L45" s="80"/>
    </row>
    <row r="46" spans="1:12">
      <c r="A46" s="81"/>
      <c r="B46" s="80"/>
      <c r="C46" s="80"/>
      <c r="D46" s="80"/>
      <c r="E46" s="80"/>
      <c r="F46" s="80"/>
      <c r="G46" s="80"/>
      <c r="H46" s="80"/>
      <c r="I46" s="80"/>
      <c r="J46" s="80"/>
      <c r="K46" s="80"/>
      <c r="L46" s="80"/>
    </row>
    <row r="47" spans="1:12">
      <c r="A47" s="81"/>
      <c r="B47" s="80"/>
      <c r="C47" s="80"/>
      <c r="D47" s="80"/>
      <c r="E47" s="80"/>
      <c r="F47" s="80"/>
      <c r="G47" s="80"/>
      <c r="H47" s="80"/>
      <c r="I47" s="80"/>
      <c r="J47" s="80"/>
      <c r="K47" s="80"/>
      <c r="L47" s="80"/>
    </row>
    <row r="48" spans="1:12">
      <c r="A48" s="81"/>
      <c r="B48" s="80"/>
      <c r="C48" s="80"/>
      <c r="D48" s="80"/>
      <c r="E48" s="80"/>
      <c r="F48" s="80"/>
      <c r="G48" s="80"/>
      <c r="H48" s="80"/>
      <c r="I48" s="80"/>
      <c r="J48" s="80"/>
      <c r="K48" s="80"/>
      <c r="L48" s="80"/>
    </row>
    <row r="49" spans="1:12">
      <c r="A49" s="81"/>
      <c r="B49" s="80"/>
      <c r="C49" s="80"/>
      <c r="D49" s="80"/>
      <c r="E49" s="80"/>
      <c r="F49" s="80"/>
      <c r="G49" s="80"/>
      <c r="H49" s="80"/>
      <c r="I49" s="80"/>
      <c r="J49" s="80"/>
      <c r="K49" s="80"/>
      <c r="L49" s="80"/>
    </row>
    <row r="50" spans="1:12">
      <c r="A50" s="81"/>
      <c r="B50" s="80"/>
      <c r="C50" s="80"/>
      <c r="D50" s="80"/>
      <c r="E50" s="80"/>
      <c r="F50" s="80"/>
      <c r="G50" s="80"/>
      <c r="H50" s="80"/>
      <c r="I50" s="80"/>
      <c r="J50" s="80"/>
      <c r="K50" s="80"/>
      <c r="L50" s="80"/>
    </row>
    <row r="51" spans="1:12">
      <c r="A51" s="81"/>
      <c r="B51" s="80"/>
      <c r="C51" s="80"/>
      <c r="D51" s="80"/>
      <c r="E51" s="80"/>
      <c r="F51" s="80"/>
      <c r="G51" s="80"/>
      <c r="H51" s="80"/>
      <c r="I51" s="80"/>
      <c r="J51" s="80"/>
      <c r="K51" s="80"/>
      <c r="L51" s="80"/>
    </row>
    <row r="52" spans="1:12">
      <c r="A52" s="81"/>
      <c r="B52" s="80"/>
      <c r="C52" s="80"/>
      <c r="D52" s="80"/>
      <c r="E52" s="80"/>
      <c r="F52" s="80"/>
      <c r="G52" s="80"/>
      <c r="H52" s="80"/>
      <c r="I52" s="80"/>
      <c r="J52" s="80"/>
      <c r="K52" s="80"/>
      <c r="L52" s="80"/>
    </row>
    <row r="53" spans="1:12">
      <c r="B53" s="80"/>
      <c r="C53" s="80"/>
      <c r="D53" s="80"/>
      <c r="E53" s="80"/>
      <c r="F53" s="80"/>
      <c r="G53" s="80"/>
      <c r="H53" s="80"/>
      <c r="I53" s="80"/>
      <c r="J53" s="80"/>
      <c r="K53" s="80"/>
      <c r="L53" s="80"/>
    </row>
    <row r="54" spans="1:12">
      <c r="B54" s="80"/>
      <c r="C54" s="80"/>
      <c r="D54" s="80"/>
      <c r="E54" s="80"/>
      <c r="F54" s="80"/>
      <c r="G54" s="80"/>
      <c r="H54" s="80"/>
      <c r="I54" s="80"/>
      <c r="J54" s="80"/>
      <c r="K54" s="80"/>
      <c r="L54" s="80"/>
    </row>
    <row r="55" spans="1:12">
      <c r="B55" s="80"/>
      <c r="C55" s="80"/>
      <c r="D55" s="80"/>
      <c r="E55" s="80"/>
      <c r="F55" s="80"/>
      <c r="G55" s="80"/>
      <c r="H55" s="80"/>
      <c r="I55" s="80"/>
      <c r="J55" s="80"/>
      <c r="K55" s="80"/>
      <c r="L55" s="80"/>
    </row>
    <row r="56" spans="1:12">
      <c r="B56" s="80"/>
      <c r="C56" s="80"/>
      <c r="D56" s="80"/>
      <c r="E56" s="80"/>
      <c r="F56" s="80"/>
      <c r="G56" s="80"/>
      <c r="H56" s="80"/>
      <c r="I56" s="80"/>
      <c r="J56" s="80"/>
      <c r="K56" s="80"/>
      <c r="L56" s="80"/>
    </row>
    <row r="57" spans="1:12">
      <c r="B57" s="80"/>
      <c r="C57" s="80"/>
      <c r="D57" s="80"/>
      <c r="E57" s="80"/>
      <c r="F57" s="80"/>
      <c r="G57" s="80"/>
      <c r="H57" s="80"/>
      <c r="I57" s="80"/>
      <c r="J57" s="80"/>
      <c r="K57" s="80"/>
      <c r="L57" s="80"/>
    </row>
    <row r="58" spans="1:12">
      <c r="B58" s="80"/>
      <c r="C58" s="80"/>
      <c r="D58" s="80"/>
      <c r="E58" s="80"/>
      <c r="F58" s="80"/>
      <c r="G58" s="80"/>
      <c r="H58" s="80"/>
      <c r="I58" s="80"/>
      <c r="J58" s="80"/>
      <c r="K58" s="80"/>
      <c r="L58" s="80"/>
    </row>
    <row r="59" spans="1:12">
      <c r="B59" s="80"/>
      <c r="C59" s="80"/>
      <c r="D59" s="80"/>
      <c r="E59" s="80"/>
      <c r="F59" s="80"/>
      <c r="G59" s="80"/>
      <c r="H59" s="80"/>
      <c r="I59" s="80"/>
      <c r="J59" s="80"/>
      <c r="K59" s="80"/>
      <c r="L59" s="80"/>
    </row>
    <row r="60" spans="1:12">
      <c r="B60" s="80"/>
      <c r="C60" s="80"/>
      <c r="D60" s="80"/>
      <c r="E60" s="80"/>
      <c r="F60" s="80"/>
      <c r="G60" s="80"/>
      <c r="H60" s="80"/>
      <c r="I60" s="80"/>
      <c r="J60" s="80"/>
      <c r="K60" s="80"/>
      <c r="L60" s="80"/>
    </row>
    <row r="61" spans="1:12">
      <c r="B61" s="80"/>
      <c r="C61" s="80"/>
      <c r="D61" s="80"/>
      <c r="E61" s="80"/>
      <c r="F61" s="80"/>
      <c r="G61" s="80"/>
      <c r="H61" s="80"/>
      <c r="I61" s="80"/>
      <c r="J61" s="80"/>
      <c r="K61" s="80"/>
      <c r="L61" s="80"/>
    </row>
    <row r="62" spans="1:12">
      <c r="B62" s="80"/>
      <c r="C62" s="80"/>
      <c r="D62" s="80"/>
      <c r="E62" s="80"/>
      <c r="F62" s="80"/>
      <c r="G62" s="80"/>
      <c r="H62" s="80"/>
      <c r="I62" s="80"/>
      <c r="J62" s="80"/>
      <c r="K62" s="80"/>
      <c r="L62" s="80"/>
    </row>
    <row r="63" spans="1:12">
      <c r="B63" s="80"/>
      <c r="C63" s="80"/>
      <c r="D63" s="80"/>
      <c r="E63" s="80"/>
      <c r="F63" s="80"/>
      <c r="G63" s="80"/>
      <c r="H63" s="80"/>
      <c r="I63" s="80"/>
      <c r="J63" s="80"/>
      <c r="K63" s="80"/>
      <c r="L63" s="80"/>
    </row>
    <row r="64" spans="1:12">
      <c r="B64" s="80"/>
      <c r="C64" s="80"/>
      <c r="D64" s="80"/>
      <c r="E64" s="80"/>
      <c r="F64" s="80"/>
      <c r="G64" s="80"/>
      <c r="H64" s="80"/>
      <c r="I64" s="80"/>
      <c r="J64" s="80"/>
      <c r="K64" s="80"/>
      <c r="L64" s="80"/>
    </row>
    <row r="65" spans="2:12">
      <c r="B65" s="80"/>
      <c r="C65" s="80"/>
      <c r="D65" s="80"/>
      <c r="E65" s="80"/>
      <c r="F65" s="80"/>
      <c r="G65" s="80"/>
      <c r="H65" s="80"/>
      <c r="I65" s="80"/>
      <c r="J65" s="80"/>
      <c r="K65" s="80"/>
      <c r="L65" s="80"/>
    </row>
    <row r="66" spans="2:12">
      <c r="B66" s="80"/>
      <c r="C66" s="80"/>
      <c r="D66" s="80"/>
      <c r="E66" s="80"/>
      <c r="F66" s="80"/>
      <c r="G66" s="80"/>
      <c r="H66" s="80"/>
      <c r="I66" s="80"/>
      <c r="J66" s="80"/>
      <c r="K66" s="80"/>
      <c r="L66" s="80"/>
    </row>
    <row r="67" spans="2:12">
      <c r="B67" s="80"/>
      <c r="C67" s="80"/>
      <c r="D67" s="80"/>
      <c r="E67" s="80"/>
      <c r="F67" s="80"/>
      <c r="G67" s="80"/>
      <c r="H67" s="80"/>
      <c r="I67" s="80"/>
      <c r="J67" s="80"/>
      <c r="K67" s="80"/>
      <c r="L67" s="80"/>
    </row>
    <row r="68" spans="2:12">
      <c r="B68" s="80"/>
      <c r="C68" s="80"/>
      <c r="D68" s="80"/>
      <c r="E68" s="80"/>
      <c r="F68" s="80"/>
      <c r="G68" s="80"/>
      <c r="H68" s="80"/>
      <c r="I68" s="80"/>
      <c r="J68" s="80"/>
      <c r="K68" s="80"/>
      <c r="L68" s="80"/>
    </row>
    <row r="69" spans="2:12">
      <c r="K69" s="80"/>
      <c r="L69" s="80"/>
    </row>
  </sheetData>
  <hyperlinks>
    <hyperlink ref="B4" location="רכב!A1" display="אחזקת רכב"/>
    <hyperlink ref="B29" location="בריאות!A1" display="בריאות"/>
    <hyperlink ref="B28" location="'בילויים ואירועים'!A1" display="בילויים ואירועים"/>
    <hyperlink ref="B27" location="מזון!A1" display="מזון"/>
    <hyperlink ref="B26" location="מנויים!A1" display="מנויים"/>
    <hyperlink ref="B25" location="'מחשבון העשרה'!A1" display="חוגים והעשרה"/>
    <hyperlink ref="B24" location="'מחשבון חינוך'!A1" display="חינוך"/>
    <hyperlink ref="B30" location="ביטוח!A1" display="ביטוח - לא כולל רכב"/>
    <hyperlink ref="B32" location="קניות" display="קניות (בגדים, מכשירי חשמל ועוד)"/>
    <hyperlink ref="B34" location="'אנשי מקצוע'!A1" display="אנשי מקצוע ושירותים"/>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10">
    <tabColor theme="4" tint="-0.249977111117893"/>
  </sheetPr>
  <dimension ref="A1:BE309"/>
  <sheetViews>
    <sheetView rightToLeft="1" workbookViewId="0">
      <selection activeCell="A4" sqref="A4"/>
    </sheetView>
  </sheetViews>
  <sheetFormatPr defaultColWidth="8.875" defaultRowHeight="14.25"/>
  <cols>
    <col min="1" max="1" width="18.875" style="10" customWidth="1"/>
    <col min="2" max="2" width="15.375" style="10" bestFit="1" customWidth="1"/>
    <col min="3" max="3" width="10.375" style="10" bestFit="1" customWidth="1"/>
    <col min="4" max="4" width="21" bestFit="1" customWidth="1"/>
  </cols>
  <sheetData>
    <row r="1" spans="1:57" ht="15">
      <c r="A1" s="91" t="s">
        <v>299</v>
      </c>
      <c r="B1" s="89"/>
      <c r="C1" s="89"/>
      <c r="D1" s="79"/>
      <c r="E1" s="79" t="s">
        <v>170</v>
      </c>
      <c r="F1" s="80"/>
      <c r="G1" s="80"/>
      <c r="H1" s="80"/>
      <c r="I1" s="80"/>
      <c r="J1" s="80"/>
      <c r="K1" s="80"/>
      <c r="L1" s="80"/>
      <c r="M1" s="80"/>
      <c r="N1" s="80"/>
      <c r="O1" s="80"/>
      <c r="P1" s="80"/>
      <c r="Q1" s="80"/>
      <c r="R1" s="80"/>
      <c r="S1" s="80"/>
      <c r="T1" s="80"/>
      <c r="U1" s="80"/>
      <c r="V1" s="80"/>
      <c r="W1" s="80"/>
      <c r="X1" s="80"/>
      <c r="Y1" s="80"/>
      <c r="Z1" s="80"/>
      <c r="AA1" s="80"/>
      <c r="AB1" s="80"/>
      <c r="AC1" s="80"/>
      <c r="AD1" s="80"/>
      <c r="AE1" s="80"/>
      <c r="AF1" s="80"/>
      <c r="AG1" s="80"/>
      <c r="AH1" s="80"/>
      <c r="AI1" s="80"/>
      <c r="AJ1" s="80"/>
      <c r="AK1" s="80"/>
      <c r="AL1" s="80"/>
      <c r="AM1" s="80"/>
      <c r="AN1" s="80"/>
      <c r="AO1" s="80"/>
      <c r="AP1" s="80"/>
      <c r="AQ1" s="80"/>
      <c r="AR1" s="80"/>
      <c r="AS1" s="80"/>
      <c r="AT1" s="80"/>
      <c r="AU1" s="80"/>
      <c r="AV1" s="80"/>
      <c r="AW1" s="80"/>
      <c r="AX1" s="80"/>
      <c r="AY1" s="80"/>
      <c r="AZ1" s="80"/>
      <c r="BA1" s="80"/>
      <c r="BB1" s="80"/>
      <c r="BC1" s="80"/>
      <c r="BD1" s="80"/>
      <c r="BE1" s="80"/>
    </row>
    <row r="2" spans="1:57">
      <c r="A2" s="89" t="s">
        <v>154</v>
      </c>
      <c r="B2" s="89" t="s">
        <v>168</v>
      </c>
      <c r="C2" s="89" t="s">
        <v>169</v>
      </c>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row>
    <row r="3" spans="1:57">
      <c r="A3" s="93"/>
      <c r="B3" s="103" t="s">
        <v>54</v>
      </c>
      <c r="C3" s="103">
        <v>200</v>
      </c>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row>
    <row r="4" spans="1:57" ht="57">
      <c r="A4" s="93" t="s">
        <v>163</v>
      </c>
      <c r="B4" s="103" t="s">
        <v>55</v>
      </c>
      <c r="C4" s="103">
        <v>400</v>
      </c>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row>
    <row r="5" spans="1:57" ht="57">
      <c r="A5" s="93" t="s">
        <v>300</v>
      </c>
      <c r="B5" s="103" t="s">
        <v>56</v>
      </c>
      <c r="C5" s="103"/>
      <c r="D5" s="80"/>
      <c r="E5" s="80"/>
      <c r="F5" s="80"/>
      <c r="G5" s="80"/>
      <c r="H5" s="80"/>
      <c r="I5" s="80"/>
      <c r="J5" s="80"/>
      <c r="K5" s="80"/>
      <c r="L5" s="80"/>
      <c r="M5" s="80"/>
      <c r="N5" s="80"/>
      <c r="O5" s="80"/>
      <c r="P5" s="80"/>
      <c r="Q5" s="80"/>
      <c r="R5" s="80"/>
      <c r="S5" s="80"/>
      <c r="T5" s="80"/>
      <c r="U5" s="80"/>
      <c r="V5" s="80"/>
      <c r="W5" s="80"/>
      <c r="X5" s="80"/>
      <c r="Y5" s="80"/>
      <c r="Z5" s="80"/>
      <c r="AA5" s="80"/>
      <c r="AB5" s="80"/>
      <c r="AC5" s="80"/>
      <c r="AD5" s="80"/>
      <c r="AE5" s="80"/>
      <c r="AF5" s="80"/>
      <c r="AG5" s="80"/>
      <c r="AH5" s="80"/>
      <c r="AI5" s="80"/>
      <c r="AJ5" s="80"/>
      <c r="AK5" s="80"/>
      <c r="AL5" s="80"/>
      <c r="AM5" s="80"/>
      <c r="AN5" s="80"/>
      <c r="AO5" s="80"/>
      <c r="AP5" s="80"/>
      <c r="AQ5" s="80"/>
      <c r="AR5" s="80"/>
      <c r="AS5" s="80"/>
      <c r="AT5" s="80"/>
      <c r="AU5" s="80"/>
      <c r="AV5" s="80"/>
      <c r="AW5" s="80"/>
      <c r="AX5" s="80"/>
      <c r="AY5" s="80"/>
      <c r="AZ5" s="80"/>
      <c r="BA5" s="80"/>
      <c r="BB5" s="80"/>
      <c r="BC5" s="80"/>
      <c r="BD5" s="80"/>
      <c r="BE5" s="80"/>
    </row>
    <row r="6" spans="1:57" ht="57">
      <c r="A6" s="93" t="s">
        <v>301</v>
      </c>
      <c r="B6" s="103" t="s">
        <v>57</v>
      </c>
      <c r="C6" s="103">
        <v>300</v>
      </c>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row>
    <row r="7" spans="1:57">
      <c r="A7" s="93"/>
      <c r="B7" s="103" t="s">
        <v>58</v>
      </c>
      <c r="C7" s="103"/>
      <c r="D7" s="80"/>
      <c r="E7" s="80"/>
      <c r="F7" s="80"/>
      <c r="G7" s="80"/>
      <c r="H7" s="80"/>
      <c r="I7" s="80"/>
      <c r="J7" s="80"/>
      <c r="K7" s="80"/>
      <c r="L7" s="80"/>
      <c r="M7" s="80"/>
      <c r="N7" s="80"/>
      <c r="O7" s="80"/>
      <c r="P7" s="80"/>
      <c r="Q7" s="80"/>
      <c r="R7" s="80"/>
      <c r="S7" s="80"/>
      <c r="T7" s="80"/>
      <c r="U7" s="80"/>
      <c r="V7" s="80"/>
      <c r="W7" s="80"/>
      <c r="X7" s="80"/>
      <c r="Y7" s="80"/>
      <c r="Z7" s="80"/>
      <c r="AA7" s="80"/>
      <c r="AB7" s="80"/>
      <c r="AC7" s="80"/>
      <c r="AD7" s="80"/>
      <c r="AE7" s="80"/>
      <c r="AF7" s="80"/>
      <c r="AG7" s="80"/>
      <c r="AH7" s="80"/>
      <c r="AI7" s="80"/>
      <c r="AJ7" s="80"/>
      <c r="AK7" s="80"/>
      <c r="AL7" s="80"/>
      <c r="AM7" s="80"/>
      <c r="AN7" s="80"/>
      <c r="AO7" s="80"/>
      <c r="AP7" s="80"/>
      <c r="AQ7" s="80"/>
      <c r="AR7" s="80"/>
      <c r="AS7" s="80"/>
      <c r="AT7" s="80"/>
      <c r="AU7" s="80"/>
      <c r="AV7" s="80"/>
      <c r="AW7" s="80"/>
      <c r="AX7" s="80"/>
      <c r="AY7" s="80"/>
      <c r="AZ7" s="80"/>
      <c r="BA7" s="80"/>
      <c r="BB7" s="80"/>
      <c r="BC7" s="80"/>
      <c r="BD7" s="80"/>
      <c r="BE7" s="80"/>
    </row>
    <row r="8" spans="1:57">
      <c r="A8" s="93"/>
      <c r="B8" s="103" t="s">
        <v>59</v>
      </c>
      <c r="C8" s="103"/>
      <c r="D8" s="80"/>
      <c r="E8" s="80"/>
      <c r="F8" s="80"/>
      <c r="G8" s="80"/>
      <c r="H8" s="80"/>
      <c r="I8" s="80"/>
      <c r="J8" s="80"/>
      <c r="K8" s="80"/>
      <c r="L8" s="80"/>
      <c r="M8" s="80"/>
      <c r="N8" s="80"/>
      <c r="O8" s="80"/>
      <c r="P8" s="80"/>
      <c r="Q8" s="80"/>
      <c r="R8" s="80"/>
      <c r="S8" s="80"/>
      <c r="T8" s="80"/>
      <c r="U8" s="80"/>
      <c r="V8" s="80"/>
      <c r="W8" s="80"/>
      <c r="X8" s="80"/>
      <c r="Y8" s="80"/>
      <c r="Z8" s="80"/>
      <c r="AA8" s="80"/>
      <c r="AB8" s="80"/>
      <c r="AC8" s="80"/>
      <c r="AD8" s="80"/>
      <c r="AE8" s="80"/>
      <c r="AF8" s="80"/>
      <c r="AG8" s="80"/>
      <c r="AH8" s="80"/>
      <c r="AI8" s="80"/>
      <c r="AJ8" s="80"/>
      <c r="AK8" s="80"/>
      <c r="AL8" s="80"/>
      <c r="AM8" s="80"/>
      <c r="AN8" s="80"/>
      <c r="AO8" s="80"/>
      <c r="AP8" s="80"/>
      <c r="AQ8" s="80"/>
      <c r="AR8" s="80"/>
      <c r="AS8" s="80"/>
      <c r="AT8" s="80"/>
      <c r="AU8" s="80"/>
      <c r="AV8" s="80"/>
      <c r="AW8" s="80"/>
      <c r="AX8" s="80"/>
      <c r="AY8" s="80"/>
      <c r="AZ8" s="80"/>
      <c r="BA8" s="80"/>
      <c r="BB8" s="80"/>
      <c r="BC8" s="80"/>
      <c r="BD8" s="80"/>
      <c r="BE8" s="80"/>
    </row>
    <row r="9" spans="1:57">
      <c r="A9" s="93"/>
      <c r="B9" s="103" t="s">
        <v>60</v>
      </c>
      <c r="C9" s="103"/>
      <c r="D9" s="80"/>
      <c r="E9" s="80"/>
      <c r="F9" s="80"/>
      <c r="G9" s="80"/>
      <c r="H9" s="80"/>
      <c r="I9" s="80"/>
      <c r="J9" s="80"/>
      <c r="K9" s="80"/>
      <c r="L9" s="80"/>
      <c r="M9" s="80"/>
      <c r="N9" s="80"/>
      <c r="O9" s="80"/>
      <c r="P9" s="80"/>
      <c r="Q9" s="80"/>
      <c r="R9" s="80"/>
      <c r="S9" s="80"/>
      <c r="T9" s="80"/>
      <c r="U9" s="80"/>
      <c r="V9" s="80"/>
      <c r="W9" s="80"/>
      <c r="X9" s="80"/>
      <c r="Y9" s="80"/>
      <c r="Z9" s="80"/>
      <c r="AA9" s="80"/>
      <c r="AB9" s="80"/>
      <c r="AC9" s="80"/>
      <c r="AD9" s="80"/>
      <c r="AE9" s="80"/>
      <c r="AF9" s="80"/>
      <c r="AG9" s="80"/>
      <c r="AH9" s="80"/>
      <c r="AI9" s="80"/>
      <c r="AJ9" s="80"/>
      <c r="AK9" s="80"/>
      <c r="AL9" s="80"/>
      <c r="AM9" s="80"/>
      <c r="AN9" s="80"/>
      <c r="AO9" s="80"/>
      <c r="AP9" s="80"/>
      <c r="AQ9" s="80"/>
      <c r="AR9" s="80"/>
      <c r="AS9" s="80"/>
      <c r="AT9" s="80"/>
      <c r="AU9" s="80"/>
      <c r="AV9" s="80"/>
      <c r="AW9" s="80"/>
      <c r="AX9" s="80"/>
      <c r="AY9" s="80"/>
      <c r="AZ9" s="80"/>
      <c r="BA9" s="80"/>
      <c r="BB9" s="80"/>
      <c r="BC9" s="80"/>
      <c r="BD9" s="80"/>
      <c r="BE9" s="80"/>
    </row>
    <row r="10" spans="1:57" ht="15">
      <c r="A10" s="92"/>
      <c r="B10" s="73" t="s">
        <v>12</v>
      </c>
      <c r="C10" s="94">
        <f>SUM(C3:C9)</f>
      </c>
      <c r="D10" s="80"/>
      <c r="E10" s="80"/>
      <c r="F10" s="80"/>
      <c r="G10" s="80"/>
      <c r="H10" s="80"/>
      <c r="I10" s="80"/>
      <c r="J10" s="80"/>
      <c r="K10" s="80"/>
      <c r="L10" s="80"/>
      <c r="M10" s="80"/>
      <c r="N10" s="80"/>
      <c r="O10" s="80"/>
      <c r="P10" s="80"/>
      <c r="Q10" s="80"/>
      <c r="R10" s="80"/>
      <c r="S10" s="80"/>
      <c r="T10" s="80"/>
      <c r="U10" s="80"/>
      <c r="V10" s="80"/>
      <c r="W10" s="80"/>
      <c r="X10" s="80"/>
      <c r="Y10" s="80"/>
      <c r="Z10" s="80"/>
      <c r="AA10" s="80"/>
      <c r="AB10" s="80"/>
      <c r="AC10" s="80"/>
      <c r="AD10" s="80"/>
      <c r="AE10" s="80"/>
      <c r="AF10" s="80"/>
      <c r="AG10" s="80"/>
      <c r="AH10" s="80"/>
      <c r="AI10" s="80"/>
      <c r="AJ10" s="80"/>
      <c r="AK10" s="80"/>
      <c r="AL10" s="80"/>
      <c r="AM10" s="80"/>
      <c r="AN10" s="80"/>
      <c r="AO10" s="80"/>
      <c r="AP10" s="80"/>
      <c r="AQ10" s="80"/>
      <c r="AR10" s="80"/>
      <c r="AS10" s="80"/>
      <c r="AT10" s="80"/>
      <c r="AU10" s="80"/>
      <c r="AV10" s="80"/>
      <c r="AW10" s="80"/>
      <c r="AX10" s="80"/>
      <c r="AY10" s="80"/>
      <c r="AZ10" s="80"/>
      <c r="BA10" s="80"/>
      <c r="BB10" s="80"/>
      <c r="BC10" s="80"/>
      <c r="BD10" s="80"/>
      <c r="BE10" s="80"/>
    </row>
    <row r="11" spans="1:57">
      <c r="A11" s="82"/>
      <c r="B11" s="82"/>
      <c r="C11" s="82"/>
      <c r="D11" s="80"/>
      <c r="E11" s="80"/>
      <c r="F11" s="80"/>
      <c r="G11" s="80"/>
      <c r="H11" s="80"/>
      <c r="I11" s="80"/>
      <c r="J11" s="80"/>
      <c r="K11" s="80"/>
      <c r="L11" s="80"/>
      <c r="M11" s="80"/>
      <c r="N11" s="80"/>
      <c r="O11" s="80"/>
      <c r="P11" s="80"/>
      <c r="Q11" s="80"/>
      <c r="R11" s="80"/>
      <c r="S11" s="80"/>
      <c r="T11" s="80"/>
      <c r="U11" s="80"/>
      <c r="V11" s="80"/>
      <c r="W11" s="80"/>
      <c r="X11" s="80"/>
      <c r="Y11" s="80"/>
      <c r="Z11" s="80"/>
      <c r="AA11" s="80"/>
      <c r="AB11" s="80"/>
      <c r="AC11" s="80"/>
      <c r="AD11" s="80"/>
      <c r="AE11" s="80"/>
      <c r="AF11" s="80"/>
      <c r="AG11" s="80"/>
      <c r="AH11" s="80"/>
      <c r="AI11" s="80"/>
      <c r="AJ11" s="80"/>
      <c r="AK11" s="80"/>
      <c r="AL11" s="80"/>
      <c r="AM11" s="80"/>
      <c r="AN11" s="80"/>
      <c r="AO11" s="80"/>
      <c r="AP11" s="80"/>
      <c r="AQ11" s="80"/>
      <c r="AR11" s="80"/>
      <c r="AS11" s="80"/>
      <c r="AT11" s="80"/>
      <c r="AU11" s="80"/>
      <c r="AV11" s="80"/>
      <c r="AW11" s="80"/>
      <c r="AX11" s="80"/>
      <c r="AY11" s="80"/>
      <c r="AZ11" s="80"/>
      <c r="BA11" s="80"/>
      <c r="BB11" s="80"/>
      <c r="BC11" s="80"/>
      <c r="BD11" s="80"/>
      <c r="BE11" s="80"/>
    </row>
    <row r="12" spans="1:57">
      <c r="A12" s="82"/>
      <c r="B12" s="82"/>
      <c r="C12" s="82"/>
      <c r="D12" s="80"/>
      <c r="E12" s="80"/>
      <c r="F12" s="80"/>
      <c r="G12" s="80"/>
      <c r="H12" s="80"/>
      <c r="I12" s="80"/>
      <c r="J12" s="80"/>
      <c r="K12" s="80"/>
      <c r="L12" s="80"/>
      <c r="M12" s="80"/>
      <c r="N12" s="80"/>
      <c r="O12" s="80"/>
      <c r="P12" s="80"/>
      <c r="Q12" s="80"/>
      <c r="R12" s="80"/>
      <c r="S12" s="80"/>
      <c r="T12" s="80"/>
      <c r="U12" s="80"/>
      <c r="V12" s="80"/>
      <c r="W12" s="80"/>
      <c r="X12" s="80"/>
      <c r="Y12" s="80"/>
      <c r="Z12" s="80"/>
      <c r="AA12" s="80"/>
      <c r="AB12" s="80"/>
      <c r="AC12" s="80"/>
      <c r="AD12" s="80"/>
      <c r="AE12" s="80"/>
      <c r="AF12" s="80"/>
      <c r="AG12" s="80"/>
      <c r="AH12" s="80"/>
      <c r="AI12" s="80"/>
      <c r="AJ12" s="80"/>
      <c r="AK12" s="80"/>
      <c r="AL12" s="80"/>
      <c r="AM12" s="80"/>
      <c r="AN12" s="80"/>
      <c r="AO12" s="80"/>
      <c r="AP12" s="80"/>
      <c r="AQ12" s="80"/>
      <c r="AR12" s="80"/>
      <c r="AS12" s="80"/>
      <c r="AT12" s="80"/>
      <c r="AU12" s="80"/>
      <c r="AV12" s="80"/>
      <c r="AW12" s="80"/>
      <c r="AX12" s="80"/>
      <c r="AY12" s="80"/>
      <c r="AZ12" s="80"/>
      <c r="BA12" s="80"/>
      <c r="BB12" s="80"/>
      <c r="BC12" s="80"/>
      <c r="BD12" s="80"/>
      <c r="BE12" s="80"/>
    </row>
    <row r="13" spans="1:57">
      <c r="A13" s="82"/>
      <c r="B13" s="82"/>
      <c r="C13" s="82"/>
      <c r="D13" s="80"/>
      <c r="E13" s="80"/>
      <c r="F13" s="80"/>
      <c r="G13" s="80"/>
      <c r="H13" s="80"/>
      <c r="I13" s="80"/>
      <c r="J13" s="80"/>
      <c r="K13" s="80"/>
      <c r="L13" s="80"/>
      <c r="M13" s="80"/>
      <c r="N13" s="80"/>
      <c r="O13" s="80"/>
      <c r="P13" s="80"/>
      <c r="Q13" s="80"/>
      <c r="R13" s="80"/>
      <c r="S13" s="80"/>
      <c r="T13" s="80"/>
      <c r="U13" s="80"/>
      <c r="V13" s="80"/>
      <c r="W13" s="80"/>
      <c r="X13" s="80"/>
      <c r="Y13" s="80"/>
      <c r="Z13" s="80"/>
      <c r="AA13" s="80"/>
      <c r="AB13" s="80"/>
      <c r="AC13" s="80"/>
      <c r="AD13" s="80"/>
      <c r="AE13" s="80"/>
      <c r="AF13" s="80"/>
      <c r="AG13" s="80"/>
      <c r="AH13" s="80"/>
      <c r="AI13" s="80"/>
      <c r="AJ13" s="80"/>
      <c r="AK13" s="80"/>
      <c r="AL13" s="80"/>
      <c r="AM13" s="80"/>
      <c r="AN13" s="80"/>
      <c r="AO13" s="80"/>
      <c r="AP13" s="80"/>
      <c r="AQ13" s="80"/>
      <c r="AR13" s="80"/>
      <c r="AS13" s="80"/>
      <c r="AT13" s="80"/>
      <c r="AU13" s="80"/>
      <c r="AV13" s="80"/>
      <c r="AW13" s="80"/>
      <c r="AX13" s="80"/>
      <c r="AY13" s="80"/>
      <c r="AZ13" s="80"/>
      <c r="BA13" s="80"/>
      <c r="BB13" s="80"/>
      <c r="BC13" s="80"/>
      <c r="BD13" s="80"/>
      <c r="BE13" s="80"/>
    </row>
    <row r="14" spans="1:57">
      <c r="A14" s="82"/>
      <c r="B14" s="82"/>
      <c r="C14" s="82"/>
      <c r="D14" s="80"/>
      <c r="E14" s="80"/>
      <c r="F14" s="80"/>
      <c r="G14" s="80"/>
      <c r="H14" s="80"/>
      <c r="I14" s="80"/>
      <c r="J14" s="80"/>
      <c r="K14" s="80"/>
      <c r="L14" s="80"/>
      <c r="M14" s="80"/>
      <c r="N14" s="80"/>
      <c r="O14" s="80"/>
      <c r="P14" s="80"/>
      <c r="Q14" s="80"/>
      <c r="R14" s="80"/>
      <c r="S14" s="80"/>
      <c r="T14" s="80"/>
      <c r="U14" s="80"/>
      <c r="V14" s="80"/>
      <c r="W14" s="80"/>
      <c r="X14" s="80"/>
      <c r="Y14" s="80"/>
      <c r="Z14" s="80"/>
      <c r="AA14" s="80"/>
      <c r="AB14" s="80"/>
      <c r="AC14" s="80"/>
      <c r="AD14" s="80"/>
      <c r="AE14" s="80"/>
      <c r="AF14" s="80"/>
      <c r="AG14" s="80"/>
      <c r="AH14" s="80"/>
      <c r="AI14" s="80"/>
      <c r="AJ14" s="80"/>
      <c r="AK14" s="80"/>
      <c r="AL14" s="80"/>
      <c r="AM14" s="80"/>
      <c r="AN14" s="80"/>
      <c r="AO14" s="80"/>
      <c r="AP14" s="80"/>
      <c r="AQ14" s="80"/>
      <c r="AR14" s="80"/>
      <c r="AS14" s="80"/>
      <c r="AT14" s="80"/>
      <c r="AU14" s="80"/>
      <c r="AV14" s="80"/>
      <c r="AW14" s="80"/>
      <c r="AX14" s="80"/>
      <c r="AY14" s="80"/>
      <c r="AZ14" s="80"/>
      <c r="BA14" s="80"/>
      <c r="BB14" s="80"/>
      <c r="BC14" s="80"/>
      <c r="BD14" s="80"/>
      <c r="BE14" s="80"/>
    </row>
    <row r="15" spans="1:57">
      <c r="A15" s="82"/>
      <c r="B15" s="82"/>
      <c r="C15" s="82"/>
      <c r="D15" s="80"/>
      <c r="E15" s="80"/>
      <c r="F15" s="80"/>
      <c r="G15" s="80"/>
      <c r="H15" s="80"/>
      <c r="I15" s="80"/>
      <c r="J15" s="80"/>
      <c r="K15" s="80"/>
      <c r="L15" s="80"/>
      <c r="M15" s="80"/>
      <c r="N15" s="80"/>
      <c r="O15" s="80"/>
      <c r="P15" s="80"/>
      <c r="Q15" s="80"/>
      <c r="R15" s="80"/>
      <c r="S15" s="80"/>
      <c r="T15" s="80"/>
      <c r="U15" s="80"/>
      <c r="V15" s="80"/>
      <c r="W15" s="80"/>
      <c r="X15" s="80"/>
      <c r="Y15" s="80"/>
      <c r="Z15" s="80"/>
      <c r="AA15" s="80"/>
      <c r="AB15" s="80"/>
      <c r="AC15" s="80"/>
      <c r="AD15" s="80"/>
      <c r="AE15" s="80"/>
      <c r="AF15" s="80"/>
      <c r="AG15" s="80"/>
      <c r="AH15" s="80"/>
      <c r="AI15" s="80"/>
      <c r="AJ15" s="80"/>
      <c r="AK15" s="80"/>
      <c r="AL15" s="80"/>
      <c r="AM15" s="80"/>
      <c r="AN15" s="80"/>
      <c r="AO15" s="80"/>
      <c r="AP15" s="80"/>
      <c r="AQ15" s="80"/>
      <c r="AR15" s="80"/>
      <c r="AS15" s="80"/>
      <c r="AT15" s="80"/>
      <c r="AU15" s="80"/>
      <c r="AV15" s="80"/>
      <c r="AW15" s="80"/>
      <c r="AX15" s="80"/>
      <c r="AY15" s="80"/>
      <c r="AZ15" s="80"/>
      <c r="BA15" s="80"/>
      <c r="BB15" s="80"/>
      <c r="BC15" s="80"/>
      <c r="BD15" s="80"/>
      <c r="BE15" s="80"/>
    </row>
    <row r="16" spans="1:57">
      <c r="A16" s="82"/>
      <c r="B16" s="82"/>
      <c r="C16" s="82"/>
      <c r="D16" s="80"/>
      <c r="E16" s="80"/>
      <c r="F16" s="80"/>
      <c r="G16" s="80"/>
      <c r="H16" s="80"/>
      <c r="I16" s="80"/>
      <c r="J16" s="80"/>
      <c r="K16" s="80"/>
      <c r="L16" s="80"/>
      <c r="M16" s="80"/>
      <c r="N16" s="80"/>
      <c r="O16" s="80"/>
      <c r="P16" s="80"/>
      <c r="Q16" s="80"/>
      <c r="R16" s="80"/>
      <c r="S16" s="80"/>
      <c r="T16" s="80"/>
      <c r="U16" s="80"/>
      <c r="V16" s="80"/>
      <c r="W16" s="80"/>
      <c r="X16" s="80"/>
      <c r="Y16" s="80"/>
      <c r="Z16" s="80"/>
      <c r="AA16" s="80"/>
      <c r="AB16" s="80"/>
      <c r="AC16" s="80"/>
      <c r="AD16" s="80"/>
      <c r="AE16" s="80"/>
      <c r="AF16" s="80"/>
      <c r="AG16" s="80"/>
      <c r="AH16" s="80"/>
      <c r="AI16" s="80"/>
      <c r="AJ16" s="80"/>
      <c r="AK16" s="80"/>
      <c r="AL16" s="80"/>
      <c r="AM16" s="80"/>
      <c r="AN16" s="80"/>
      <c r="AO16" s="80"/>
      <c r="AP16" s="80"/>
      <c r="AQ16" s="80"/>
      <c r="AR16" s="80"/>
      <c r="AS16" s="80"/>
      <c r="AT16" s="80"/>
      <c r="AU16" s="80"/>
      <c r="AV16" s="80"/>
      <c r="AW16" s="80"/>
      <c r="AX16" s="80"/>
      <c r="AY16" s="80"/>
      <c r="AZ16" s="80"/>
      <c r="BA16" s="80"/>
      <c r="BB16" s="80"/>
      <c r="BC16" s="80"/>
      <c r="BD16" s="80"/>
      <c r="BE16" s="80"/>
    </row>
    <row r="17" spans="1:57">
      <c r="A17" s="82"/>
      <c r="B17" s="82"/>
      <c r="C17" s="82"/>
      <c r="D17" s="80"/>
      <c r="E17" s="80"/>
      <c r="F17" s="80"/>
      <c r="G17" s="80"/>
      <c r="H17" s="80"/>
      <c r="I17" s="80"/>
      <c r="J17" s="80"/>
      <c r="K17" s="80"/>
      <c r="L17" s="80"/>
      <c r="M17" s="80"/>
      <c r="N17" s="80"/>
      <c r="O17" s="80"/>
      <c r="P17" s="80"/>
      <c r="Q17" s="80"/>
      <c r="R17" s="80"/>
      <c r="S17" s="80"/>
      <c r="T17" s="80"/>
      <c r="U17" s="80"/>
      <c r="V17" s="80"/>
      <c r="W17" s="80"/>
      <c r="X17" s="80"/>
      <c r="Y17" s="80"/>
      <c r="Z17" s="80"/>
      <c r="AA17" s="80"/>
      <c r="AB17" s="80"/>
      <c r="AC17" s="80"/>
      <c r="AD17" s="80"/>
      <c r="AE17" s="80"/>
      <c r="AF17" s="80"/>
      <c r="AG17" s="80"/>
      <c r="AH17" s="80"/>
      <c r="AI17" s="80"/>
      <c r="AJ17" s="80"/>
      <c r="AK17" s="80"/>
      <c r="AL17" s="80"/>
      <c r="AM17" s="80"/>
      <c r="AN17" s="80"/>
      <c r="AO17" s="80"/>
      <c r="AP17" s="80"/>
      <c r="AQ17" s="80"/>
      <c r="AR17" s="80"/>
      <c r="AS17" s="80"/>
      <c r="AT17" s="80"/>
      <c r="AU17" s="80"/>
      <c r="AV17" s="80"/>
      <c r="AW17" s="80"/>
      <c r="AX17" s="80"/>
      <c r="AY17" s="80"/>
      <c r="AZ17" s="80"/>
      <c r="BA17" s="80"/>
      <c r="BB17" s="80"/>
      <c r="BC17" s="80"/>
      <c r="BD17" s="80"/>
      <c r="BE17" s="80"/>
    </row>
    <row r="18" spans="1:57">
      <c r="A18" s="82"/>
      <c r="B18" s="82"/>
      <c r="C18" s="82"/>
      <c r="D18" s="80"/>
      <c r="E18" s="80"/>
      <c r="F18" s="80"/>
      <c r="G18" s="80"/>
      <c r="H18" s="80"/>
      <c r="I18" s="80"/>
      <c r="J18" s="80"/>
      <c r="K18" s="80"/>
      <c r="L18" s="80"/>
      <c r="M18" s="80"/>
      <c r="N18" s="80"/>
      <c r="O18" s="80"/>
      <c r="P18" s="80"/>
      <c r="Q18" s="80"/>
      <c r="R18" s="80"/>
      <c r="S18" s="80"/>
      <c r="T18" s="80"/>
      <c r="U18" s="80"/>
      <c r="V18" s="80"/>
      <c r="W18" s="80"/>
      <c r="X18" s="80"/>
      <c r="Y18" s="80"/>
      <c r="Z18" s="80"/>
      <c r="AA18" s="80"/>
      <c r="AB18" s="80"/>
      <c r="AC18" s="80"/>
      <c r="AD18" s="80"/>
      <c r="AE18" s="80"/>
      <c r="AF18" s="80"/>
      <c r="AG18" s="80"/>
      <c r="AH18" s="80"/>
      <c r="AI18" s="80"/>
      <c r="AJ18" s="80"/>
      <c r="AK18" s="80"/>
      <c r="AL18" s="80"/>
      <c r="AM18" s="80"/>
      <c r="AN18" s="80"/>
      <c r="AO18" s="80"/>
      <c r="AP18" s="80"/>
      <c r="AQ18" s="80"/>
      <c r="AR18" s="80"/>
      <c r="AS18" s="80"/>
      <c r="AT18" s="80"/>
      <c r="AU18" s="80"/>
      <c r="AV18" s="80"/>
      <c r="AW18" s="80"/>
      <c r="AX18" s="80"/>
      <c r="AY18" s="80"/>
      <c r="AZ18" s="80"/>
      <c r="BA18" s="80"/>
      <c r="BB18" s="80"/>
      <c r="BC18" s="80"/>
      <c r="BD18" s="80"/>
      <c r="BE18" s="80"/>
    </row>
    <row r="19" spans="1:57">
      <c r="A19" s="82"/>
      <c r="B19" s="82"/>
      <c r="C19" s="82"/>
      <c r="D19" s="80"/>
      <c r="E19" s="80"/>
      <c r="F19" s="80"/>
      <c r="G19" s="80"/>
      <c r="H19" s="80"/>
      <c r="I19" s="80"/>
      <c r="J19" s="80"/>
      <c r="K19" s="80"/>
      <c r="L19" s="80"/>
      <c r="M19" s="80"/>
      <c r="N19" s="80"/>
      <c r="O19" s="80"/>
      <c r="P19" s="80"/>
      <c r="Q19" s="80"/>
      <c r="R19" s="80"/>
      <c r="S19" s="80"/>
      <c r="T19" s="80"/>
      <c r="U19" s="80"/>
      <c r="V19" s="80"/>
      <c r="W19" s="80"/>
      <c r="X19" s="80"/>
      <c r="Y19" s="80"/>
      <c r="Z19" s="80"/>
      <c r="AA19" s="80"/>
      <c r="AB19" s="80"/>
      <c r="AC19" s="80"/>
      <c r="AD19" s="80"/>
      <c r="AE19" s="80"/>
      <c r="AF19" s="80"/>
      <c r="AG19" s="80"/>
      <c r="AH19" s="80"/>
      <c r="AI19" s="80"/>
      <c r="AJ19" s="80"/>
      <c r="AK19" s="80"/>
      <c r="AL19" s="80"/>
      <c r="AM19" s="80"/>
      <c r="AN19" s="80"/>
      <c r="AO19" s="80"/>
      <c r="AP19" s="80"/>
      <c r="AQ19" s="80"/>
      <c r="AR19" s="80"/>
      <c r="AS19" s="80"/>
      <c r="AT19" s="80"/>
      <c r="AU19" s="80"/>
      <c r="AV19" s="80"/>
      <c r="AW19" s="80"/>
      <c r="AX19" s="80"/>
      <c r="AY19" s="80"/>
      <c r="AZ19" s="80"/>
      <c r="BA19" s="80"/>
      <c r="BB19" s="80"/>
      <c r="BC19" s="80"/>
      <c r="BD19" s="80"/>
      <c r="BE19" s="80"/>
    </row>
    <row r="20" spans="1:57">
      <c r="A20" s="82"/>
      <c r="B20" s="82"/>
      <c r="C20" s="82"/>
      <c r="D20" s="80"/>
      <c r="E20" s="80"/>
      <c r="F20" s="80"/>
      <c r="G20" s="80"/>
      <c r="H20" s="80"/>
      <c r="I20" s="80"/>
      <c r="J20" s="80"/>
      <c r="K20" s="80"/>
      <c r="L20" s="80"/>
      <c r="M20" s="80"/>
      <c r="N20" s="80"/>
      <c r="O20" s="80"/>
      <c r="P20" s="80"/>
      <c r="Q20" s="80"/>
      <c r="R20" s="80"/>
      <c r="S20" s="80"/>
      <c r="T20" s="80"/>
      <c r="U20" s="80"/>
      <c r="V20" s="80"/>
      <c r="W20" s="80"/>
      <c r="X20" s="80"/>
      <c r="Y20" s="80"/>
      <c r="Z20" s="80"/>
      <c r="AA20" s="80"/>
      <c r="AB20" s="80"/>
      <c r="AC20" s="80"/>
      <c r="AD20" s="80"/>
      <c r="AE20" s="80"/>
      <c r="AF20" s="80"/>
      <c r="AG20" s="80"/>
      <c r="AH20" s="80"/>
      <c r="AI20" s="80"/>
      <c r="AJ20" s="80"/>
      <c r="AK20" s="80"/>
      <c r="AL20" s="80"/>
      <c r="AM20" s="80"/>
      <c r="AN20" s="80"/>
      <c r="AO20" s="80"/>
      <c r="AP20" s="80"/>
      <c r="AQ20" s="80"/>
      <c r="AR20" s="80"/>
      <c r="AS20" s="80"/>
      <c r="AT20" s="80"/>
      <c r="AU20" s="80"/>
      <c r="AV20" s="80"/>
      <c r="AW20" s="80"/>
      <c r="AX20" s="80"/>
      <c r="AY20" s="80"/>
      <c r="AZ20" s="80"/>
      <c r="BA20" s="80"/>
      <c r="BB20" s="80"/>
      <c r="BC20" s="80"/>
      <c r="BD20" s="80"/>
      <c r="BE20" s="80"/>
    </row>
    <row r="21" spans="1:57">
      <c r="A21" s="82"/>
      <c r="B21" s="82"/>
      <c r="C21" s="82"/>
      <c r="D21" s="80"/>
      <c r="E21" s="80"/>
      <c r="F21" s="80"/>
      <c r="G21" s="80"/>
      <c r="H21" s="80"/>
      <c r="I21" s="80"/>
      <c r="J21" s="80"/>
      <c r="K21" s="80"/>
      <c r="L21" s="80"/>
      <c r="M21" s="80"/>
      <c r="N21" s="80"/>
      <c r="O21" s="80"/>
      <c r="P21" s="80"/>
      <c r="Q21" s="80"/>
      <c r="R21" s="80"/>
      <c r="S21" s="80"/>
      <c r="T21" s="80"/>
      <c r="U21" s="80"/>
      <c r="V21" s="80"/>
      <c r="W21" s="80"/>
      <c r="X21" s="80"/>
      <c r="Y21" s="80"/>
      <c r="Z21" s="80"/>
      <c r="AA21" s="80"/>
      <c r="AB21" s="80"/>
      <c r="AC21" s="80"/>
      <c r="AD21" s="80"/>
      <c r="AE21" s="80"/>
      <c r="AF21" s="80"/>
      <c r="AG21" s="80"/>
      <c r="AH21" s="80"/>
      <c r="AI21" s="80"/>
      <c r="AJ21" s="80"/>
      <c r="AK21" s="80"/>
      <c r="AL21" s="80"/>
      <c r="AM21" s="80"/>
      <c r="AN21" s="80"/>
      <c r="AO21" s="80"/>
      <c r="AP21" s="80"/>
      <c r="AQ21" s="80"/>
      <c r="AR21" s="80"/>
      <c r="AS21" s="80"/>
      <c r="AT21" s="80"/>
      <c r="AU21" s="80"/>
      <c r="AV21" s="80"/>
      <c r="AW21" s="80"/>
      <c r="AX21" s="80"/>
      <c r="AY21" s="80"/>
      <c r="AZ21" s="80"/>
      <c r="BA21" s="80"/>
      <c r="BB21" s="80"/>
      <c r="BC21" s="80"/>
      <c r="BD21" s="80"/>
      <c r="BE21" s="80"/>
    </row>
    <row r="22" spans="1:57">
      <c r="A22" s="82"/>
      <c r="B22" s="82"/>
      <c r="C22" s="82"/>
      <c r="D22" s="80"/>
      <c r="E22" s="80"/>
      <c r="F22" s="80"/>
      <c r="G22" s="80"/>
      <c r="H22" s="80"/>
      <c r="I22" s="80"/>
      <c r="J22" s="80"/>
      <c r="K22" s="80"/>
      <c r="L22" s="80"/>
      <c r="M22" s="80"/>
      <c r="N22" s="80"/>
      <c r="O22" s="80"/>
      <c r="P22" s="80"/>
      <c r="Q22" s="80"/>
      <c r="R22" s="80"/>
      <c r="S22" s="80"/>
      <c r="T22" s="80"/>
      <c r="U22" s="80"/>
      <c r="V22" s="80"/>
      <c r="W22" s="80"/>
      <c r="X22" s="80"/>
      <c r="Y22" s="80"/>
      <c r="Z22" s="80"/>
      <c r="AA22" s="80"/>
      <c r="AB22" s="80"/>
      <c r="AC22" s="80"/>
      <c r="AD22" s="80"/>
      <c r="AE22" s="80"/>
      <c r="AF22" s="80"/>
      <c r="AG22" s="80"/>
      <c r="AH22" s="80"/>
      <c r="AI22" s="80"/>
      <c r="AJ22" s="80"/>
      <c r="AK22" s="80"/>
      <c r="AL22" s="80"/>
      <c r="AM22" s="80"/>
      <c r="AN22" s="80"/>
      <c r="AO22" s="80"/>
      <c r="AP22" s="80"/>
      <c r="AQ22" s="80"/>
      <c r="AR22" s="80"/>
      <c r="AS22" s="80"/>
      <c r="AT22" s="80"/>
      <c r="AU22" s="80"/>
      <c r="AV22" s="80"/>
      <c r="AW22" s="80"/>
      <c r="AX22" s="80"/>
      <c r="AY22" s="80"/>
      <c r="AZ22" s="80"/>
      <c r="BA22" s="80"/>
      <c r="BB22" s="80"/>
      <c r="BC22" s="80"/>
      <c r="BD22" s="80"/>
      <c r="BE22" s="80"/>
    </row>
    <row r="23" spans="1:57">
      <c r="A23" s="82"/>
      <c r="B23" s="82"/>
      <c r="C23" s="82"/>
      <c r="D23" s="80"/>
      <c r="E23" s="80"/>
      <c r="F23" s="80"/>
      <c r="G23" s="80"/>
      <c r="H23" s="80"/>
      <c r="I23" s="80"/>
      <c r="J23" s="80"/>
      <c r="K23" s="80"/>
      <c r="L23" s="80"/>
      <c r="M23" s="80"/>
      <c r="N23" s="80"/>
      <c r="O23" s="80"/>
      <c r="P23" s="80"/>
      <c r="Q23" s="80"/>
      <c r="R23" s="80"/>
      <c r="S23" s="80"/>
      <c r="T23" s="80"/>
      <c r="U23" s="80"/>
      <c r="V23" s="80"/>
      <c r="W23" s="80"/>
      <c r="X23" s="80"/>
      <c r="Y23" s="80"/>
      <c r="Z23" s="80"/>
      <c r="AA23" s="80"/>
      <c r="AB23" s="80"/>
      <c r="AC23" s="80"/>
      <c r="AD23" s="80"/>
      <c r="AE23" s="80"/>
      <c r="AF23" s="80"/>
      <c r="AG23" s="80"/>
      <c r="AH23" s="80"/>
      <c r="AI23" s="80"/>
      <c r="AJ23" s="80"/>
      <c r="AK23" s="80"/>
      <c r="AL23" s="80"/>
      <c r="AM23" s="80"/>
      <c r="AN23" s="80"/>
      <c r="AO23" s="80"/>
      <c r="AP23" s="80"/>
      <c r="AQ23" s="80"/>
      <c r="AR23" s="80"/>
      <c r="AS23" s="80"/>
      <c r="AT23" s="80"/>
      <c r="AU23" s="80"/>
      <c r="AV23" s="80"/>
      <c r="AW23" s="80"/>
      <c r="AX23" s="80"/>
      <c r="AY23" s="80"/>
      <c r="AZ23" s="80"/>
      <c r="BA23" s="80"/>
      <c r="BB23" s="80"/>
      <c r="BC23" s="80"/>
      <c r="BD23" s="80"/>
      <c r="BE23" s="80"/>
    </row>
    <row r="24" spans="1:57">
      <c r="A24" s="82"/>
      <c r="B24" s="82"/>
      <c r="C24" s="82"/>
      <c r="D24" s="80"/>
      <c r="E24" s="80"/>
      <c r="F24" s="80"/>
      <c r="G24" s="80"/>
      <c r="H24" s="80"/>
      <c r="I24" s="80"/>
      <c r="J24" s="80"/>
      <c r="K24" s="80"/>
      <c r="L24" s="80"/>
      <c r="M24" s="80"/>
      <c r="N24" s="80"/>
      <c r="O24" s="80"/>
      <c r="P24" s="80"/>
      <c r="Q24" s="80"/>
      <c r="R24" s="80"/>
      <c r="S24" s="80"/>
      <c r="T24" s="80"/>
      <c r="U24" s="80"/>
      <c r="V24" s="80"/>
      <c r="W24" s="80"/>
      <c r="X24" s="80"/>
      <c r="Y24" s="80"/>
      <c r="Z24" s="80"/>
      <c r="AA24" s="80"/>
      <c r="AB24" s="80"/>
      <c r="AC24" s="80"/>
      <c r="AD24" s="80"/>
      <c r="AE24" s="80"/>
      <c r="AF24" s="80"/>
      <c r="AG24" s="80"/>
      <c r="AH24" s="80"/>
      <c r="AI24" s="80"/>
      <c r="AJ24" s="80"/>
      <c r="AK24" s="80"/>
      <c r="AL24" s="80"/>
      <c r="AM24" s="80"/>
      <c r="AN24" s="80"/>
      <c r="AO24" s="80"/>
      <c r="AP24" s="80"/>
      <c r="AQ24" s="80"/>
      <c r="AR24" s="80"/>
      <c r="AS24" s="80"/>
      <c r="AT24" s="80"/>
      <c r="AU24" s="80"/>
      <c r="AV24" s="80"/>
      <c r="AW24" s="80"/>
      <c r="AX24" s="80"/>
      <c r="AY24" s="80"/>
      <c r="AZ24" s="80"/>
      <c r="BA24" s="80"/>
      <c r="BB24" s="80"/>
      <c r="BC24" s="80"/>
      <c r="BD24" s="80"/>
      <c r="BE24" s="80"/>
    </row>
    <row r="25" spans="1:57">
      <c r="A25" s="82"/>
      <c r="B25" s="82"/>
      <c r="C25" s="82"/>
      <c r="D25" s="80"/>
      <c r="E25" s="80"/>
      <c r="F25" s="80"/>
      <c r="G25" s="80"/>
      <c r="H25" s="80"/>
      <c r="I25" s="80"/>
      <c r="J25" s="80"/>
      <c r="K25" s="80"/>
      <c r="L25" s="80"/>
      <c r="M25" s="80"/>
      <c r="N25" s="80"/>
      <c r="O25" s="80"/>
      <c r="P25" s="80"/>
      <c r="Q25" s="80"/>
      <c r="R25" s="80"/>
      <c r="S25" s="80"/>
      <c r="T25" s="80"/>
      <c r="U25" s="80"/>
      <c r="V25" s="80"/>
      <c r="W25" s="80"/>
      <c r="X25" s="80"/>
      <c r="Y25" s="80"/>
      <c r="Z25" s="80"/>
      <c r="AA25" s="80"/>
      <c r="AB25" s="80"/>
      <c r="AC25" s="80"/>
      <c r="AD25" s="80"/>
      <c r="AE25" s="80"/>
      <c r="AF25" s="80"/>
      <c r="AG25" s="80"/>
      <c r="AH25" s="80"/>
      <c r="AI25" s="80"/>
      <c r="AJ25" s="80"/>
      <c r="AK25" s="80"/>
      <c r="AL25" s="80"/>
      <c r="AM25" s="80"/>
      <c r="AN25" s="80"/>
      <c r="AO25" s="80"/>
      <c r="AP25" s="80"/>
      <c r="AQ25" s="80"/>
      <c r="AR25" s="80"/>
      <c r="AS25" s="80"/>
      <c r="AT25" s="80"/>
      <c r="AU25" s="80"/>
      <c r="AV25" s="80"/>
      <c r="AW25" s="80"/>
      <c r="AX25" s="80"/>
      <c r="AY25" s="80"/>
      <c r="AZ25" s="80"/>
      <c r="BA25" s="80"/>
      <c r="BB25" s="80"/>
      <c r="BC25" s="80"/>
      <c r="BD25" s="80"/>
      <c r="BE25" s="80"/>
    </row>
    <row r="26" spans="1:57">
      <c r="A26" s="82"/>
      <c r="B26" s="82"/>
      <c r="C26" s="82"/>
      <c r="D26" s="80"/>
      <c r="E26" s="80"/>
      <c r="F26" s="80"/>
      <c r="G26" s="80"/>
      <c r="H26" s="80"/>
      <c r="I26" s="80"/>
      <c r="J26" s="80"/>
      <c r="K26" s="80"/>
      <c r="L26" s="80"/>
      <c r="M26" s="80"/>
      <c r="N26" s="80"/>
      <c r="O26" s="80"/>
      <c r="P26" s="80"/>
      <c r="Q26" s="80"/>
      <c r="R26" s="80"/>
      <c r="S26" s="80"/>
      <c r="T26" s="80"/>
      <c r="U26" s="80"/>
      <c r="V26" s="80"/>
      <c r="W26" s="80"/>
      <c r="X26" s="80"/>
      <c r="Y26" s="80"/>
      <c r="Z26" s="80"/>
      <c r="AA26" s="80"/>
      <c r="AB26" s="80"/>
      <c r="AC26" s="80"/>
      <c r="AD26" s="80"/>
      <c r="AE26" s="80"/>
      <c r="AF26" s="80"/>
      <c r="AG26" s="80"/>
      <c r="AH26" s="80"/>
      <c r="AI26" s="80"/>
      <c r="AJ26" s="80"/>
      <c r="AK26" s="80"/>
      <c r="AL26" s="80"/>
      <c r="AM26" s="80"/>
      <c r="AN26" s="80"/>
      <c r="AO26" s="80"/>
      <c r="AP26" s="80"/>
      <c r="AQ26" s="80"/>
      <c r="AR26" s="80"/>
      <c r="AS26" s="80"/>
      <c r="AT26" s="80"/>
      <c r="AU26" s="80"/>
      <c r="AV26" s="80"/>
      <c r="AW26" s="80"/>
      <c r="AX26" s="80"/>
      <c r="AY26" s="80"/>
      <c r="AZ26" s="80"/>
      <c r="BA26" s="80"/>
      <c r="BB26" s="80"/>
      <c r="BC26" s="80"/>
      <c r="BD26" s="80"/>
      <c r="BE26" s="80"/>
    </row>
    <row r="27" spans="1:57">
      <c r="A27" s="82"/>
      <c r="B27" s="82"/>
      <c r="C27" s="82"/>
      <c r="D27" s="80"/>
      <c r="E27" s="80"/>
      <c r="F27" s="80"/>
      <c r="G27" s="80"/>
      <c r="H27" s="80"/>
      <c r="I27" s="80"/>
      <c r="J27" s="80"/>
      <c r="K27" s="80"/>
      <c r="L27" s="80"/>
      <c r="M27" s="80"/>
      <c r="N27" s="80"/>
      <c r="O27" s="80"/>
      <c r="P27" s="80"/>
      <c r="Q27" s="80"/>
      <c r="R27" s="80"/>
      <c r="S27" s="80"/>
      <c r="T27" s="80"/>
      <c r="U27" s="80"/>
      <c r="V27" s="80"/>
      <c r="W27" s="80"/>
      <c r="X27" s="80"/>
      <c r="Y27" s="80"/>
      <c r="Z27" s="80"/>
      <c r="AA27" s="80"/>
      <c r="AB27" s="80"/>
      <c r="AC27" s="80"/>
      <c r="AD27" s="80"/>
      <c r="AE27" s="80"/>
      <c r="AF27" s="80"/>
      <c r="AG27" s="80"/>
      <c r="AH27" s="80"/>
      <c r="AI27" s="80"/>
      <c r="AJ27" s="80"/>
      <c r="AK27" s="80"/>
      <c r="AL27" s="80"/>
      <c r="AM27" s="80"/>
      <c r="AN27" s="80"/>
      <c r="AO27" s="80"/>
      <c r="AP27" s="80"/>
      <c r="AQ27" s="80"/>
      <c r="AR27" s="80"/>
      <c r="AS27" s="80"/>
      <c r="AT27" s="80"/>
      <c r="AU27" s="80"/>
      <c r="AV27" s="80"/>
      <c r="AW27" s="80"/>
      <c r="AX27" s="80"/>
      <c r="AY27" s="80"/>
      <c r="AZ27" s="80"/>
      <c r="BA27" s="80"/>
      <c r="BB27" s="80"/>
      <c r="BC27" s="80"/>
      <c r="BD27" s="80"/>
      <c r="BE27" s="80"/>
    </row>
    <row r="28" spans="1:57">
      <c r="A28" s="82"/>
      <c r="B28" s="82"/>
      <c r="C28" s="82"/>
      <c r="D28" s="80"/>
      <c r="E28" s="80"/>
      <c r="F28" s="80"/>
      <c r="G28" s="80"/>
      <c r="H28" s="80"/>
      <c r="I28" s="80"/>
      <c r="J28" s="80"/>
      <c r="K28" s="80"/>
      <c r="L28" s="80"/>
      <c r="M28" s="80"/>
      <c r="N28" s="80"/>
      <c r="O28" s="80"/>
      <c r="P28" s="80"/>
      <c r="Q28" s="80"/>
      <c r="R28" s="80"/>
      <c r="S28" s="80"/>
      <c r="T28" s="80"/>
      <c r="U28" s="80"/>
      <c r="V28" s="80"/>
      <c r="W28" s="80"/>
      <c r="X28" s="80"/>
      <c r="Y28" s="80"/>
      <c r="Z28" s="80"/>
      <c r="AA28" s="80"/>
      <c r="AB28" s="80"/>
      <c r="AC28" s="80"/>
      <c r="AD28" s="80"/>
      <c r="AE28" s="80"/>
      <c r="AF28" s="80"/>
      <c r="AG28" s="80"/>
      <c r="AH28" s="80"/>
      <c r="AI28" s="80"/>
      <c r="AJ28" s="80"/>
      <c r="AK28" s="80"/>
      <c r="AL28" s="80"/>
      <c r="AM28" s="80"/>
      <c r="AN28" s="80"/>
      <c r="AO28" s="80"/>
      <c r="AP28" s="80"/>
      <c r="AQ28" s="80"/>
      <c r="AR28" s="80"/>
      <c r="AS28" s="80"/>
      <c r="AT28" s="80"/>
      <c r="AU28" s="80"/>
      <c r="AV28" s="80"/>
      <c r="AW28" s="80"/>
      <c r="AX28" s="80"/>
      <c r="AY28" s="80"/>
      <c r="AZ28" s="80"/>
      <c r="BA28" s="80"/>
      <c r="BB28" s="80"/>
      <c r="BC28" s="80"/>
      <c r="BD28" s="80"/>
      <c r="BE28" s="80"/>
    </row>
    <row r="29" spans="1:57">
      <c r="A29" s="82"/>
      <c r="B29" s="82"/>
      <c r="C29" s="82"/>
      <c r="D29" s="80"/>
      <c r="E29" s="80"/>
      <c r="F29" s="80"/>
      <c r="G29" s="80"/>
      <c r="H29" s="80"/>
      <c r="I29" s="80"/>
      <c r="J29" s="80"/>
      <c r="K29" s="80"/>
      <c r="L29" s="80"/>
      <c r="M29" s="80"/>
      <c r="N29" s="80"/>
      <c r="O29" s="80"/>
      <c r="P29" s="80"/>
      <c r="Q29" s="80"/>
      <c r="R29" s="80"/>
      <c r="S29" s="80"/>
      <c r="T29" s="80"/>
      <c r="U29" s="80"/>
      <c r="V29" s="80"/>
      <c r="W29" s="80"/>
      <c r="X29" s="80"/>
      <c r="Y29" s="80"/>
      <c r="Z29" s="80"/>
      <c r="AA29" s="80"/>
      <c r="AB29" s="80"/>
      <c r="AC29" s="80"/>
      <c r="AD29" s="80"/>
      <c r="AE29" s="80"/>
      <c r="AF29" s="80"/>
      <c r="AG29" s="80"/>
      <c r="AH29" s="80"/>
      <c r="AI29" s="80"/>
      <c r="AJ29" s="80"/>
      <c r="AK29" s="80"/>
      <c r="AL29" s="80"/>
      <c r="AM29" s="80"/>
      <c r="AN29" s="80"/>
      <c r="AO29" s="80"/>
      <c r="AP29" s="80"/>
      <c r="AQ29" s="80"/>
      <c r="AR29" s="80"/>
      <c r="AS29" s="80"/>
      <c r="AT29" s="80"/>
      <c r="AU29" s="80"/>
      <c r="AV29" s="80"/>
      <c r="AW29" s="80"/>
      <c r="AX29" s="80"/>
      <c r="AY29" s="80"/>
      <c r="AZ29" s="80"/>
      <c r="BA29" s="80"/>
      <c r="BB29" s="80"/>
      <c r="BC29" s="80"/>
      <c r="BD29" s="80"/>
      <c r="BE29" s="80"/>
    </row>
    <row r="30" spans="1:57">
      <c r="A30" s="82"/>
      <c r="B30" s="82"/>
      <c r="C30" s="82"/>
      <c r="D30" s="80"/>
      <c r="E30" s="80"/>
      <c r="F30" s="80"/>
      <c r="G30" s="80"/>
      <c r="H30" s="80"/>
      <c r="I30" s="80"/>
      <c r="J30" s="80"/>
      <c r="K30" s="80"/>
      <c r="L30" s="80"/>
      <c r="M30" s="80"/>
      <c r="N30" s="80"/>
      <c r="O30" s="80"/>
      <c r="P30" s="80"/>
      <c r="Q30" s="80"/>
      <c r="R30" s="80"/>
      <c r="S30" s="80"/>
      <c r="T30" s="80"/>
      <c r="U30" s="80"/>
      <c r="V30" s="80"/>
      <c r="W30" s="80"/>
      <c r="X30" s="80"/>
      <c r="Y30" s="80"/>
      <c r="Z30" s="80"/>
      <c r="AA30" s="80"/>
      <c r="AB30" s="80"/>
      <c r="AC30" s="80"/>
      <c r="AD30" s="80"/>
      <c r="AE30" s="80"/>
      <c r="AF30" s="80"/>
      <c r="AG30" s="80"/>
      <c r="AH30" s="80"/>
      <c r="AI30" s="80"/>
      <c r="AJ30" s="80"/>
      <c r="AK30" s="80"/>
      <c r="AL30" s="80"/>
      <c r="AM30" s="80"/>
      <c r="AN30" s="80"/>
      <c r="AO30" s="80"/>
      <c r="AP30" s="80"/>
      <c r="AQ30" s="80"/>
      <c r="AR30" s="80"/>
      <c r="AS30" s="80"/>
      <c r="AT30" s="80"/>
      <c r="AU30" s="80"/>
      <c r="AV30" s="80"/>
      <c r="AW30" s="80"/>
      <c r="AX30" s="80"/>
      <c r="AY30" s="80"/>
      <c r="AZ30" s="80"/>
      <c r="BA30" s="80"/>
      <c r="BB30" s="80"/>
      <c r="BC30" s="80"/>
      <c r="BD30" s="80"/>
      <c r="BE30" s="80"/>
    </row>
    <row r="31" spans="1:57">
      <c r="A31" s="82"/>
      <c r="B31" s="82"/>
      <c r="C31" s="82"/>
      <c r="D31" s="80"/>
      <c r="E31" s="80"/>
      <c r="F31" s="80"/>
      <c r="G31" s="80"/>
      <c r="H31" s="80"/>
      <c r="I31" s="80"/>
      <c r="J31" s="80"/>
      <c r="K31" s="80"/>
      <c r="L31" s="80"/>
      <c r="M31" s="80"/>
      <c r="N31" s="80"/>
      <c r="O31" s="80"/>
      <c r="P31" s="80"/>
      <c r="Q31" s="80"/>
      <c r="R31" s="80"/>
      <c r="S31" s="80"/>
      <c r="T31" s="80"/>
      <c r="U31" s="80"/>
      <c r="V31" s="80"/>
      <c r="W31" s="80"/>
      <c r="X31" s="80"/>
      <c r="Y31" s="80"/>
      <c r="Z31" s="80"/>
      <c r="AA31" s="80"/>
      <c r="AB31" s="80"/>
      <c r="AC31" s="80"/>
      <c r="AD31" s="80"/>
      <c r="AE31" s="80"/>
      <c r="AF31" s="80"/>
      <c r="AG31" s="80"/>
      <c r="AH31" s="80"/>
      <c r="AI31" s="80"/>
      <c r="AJ31" s="80"/>
      <c r="AK31" s="80"/>
      <c r="AL31" s="80"/>
      <c r="AM31" s="80"/>
      <c r="AN31" s="80"/>
      <c r="AO31" s="80"/>
      <c r="AP31" s="80"/>
      <c r="AQ31" s="80"/>
      <c r="AR31" s="80"/>
      <c r="AS31" s="80"/>
      <c r="AT31" s="80"/>
      <c r="AU31" s="80"/>
      <c r="AV31" s="80"/>
      <c r="AW31" s="80"/>
      <c r="AX31" s="80"/>
      <c r="AY31" s="80"/>
      <c r="AZ31" s="80"/>
      <c r="BA31" s="80"/>
      <c r="BB31" s="80"/>
      <c r="BC31" s="80"/>
      <c r="BD31" s="80"/>
      <c r="BE31" s="80"/>
    </row>
    <row r="32" spans="1:57">
      <c r="A32" s="82"/>
      <c r="B32" s="82"/>
      <c r="C32" s="82"/>
      <c r="D32" s="80"/>
      <c r="E32" s="80"/>
      <c r="F32" s="80"/>
      <c r="G32" s="80"/>
      <c r="H32" s="80"/>
      <c r="I32" s="80"/>
      <c r="J32" s="80"/>
      <c r="K32" s="80"/>
      <c r="L32" s="80"/>
      <c r="M32" s="80"/>
      <c r="N32" s="80"/>
      <c r="O32" s="80"/>
      <c r="P32" s="80"/>
      <c r="Q32" s="80"/>
      <c r="R32" s="80"/>
      <c r="S32" s="80"/>
      <c r="T32" s="80"/>
      <c r="U32" s="80"/>
      <c r="V32" s="80"/>
      <c r="W32" s="80"/>
      <c r="X32" s="80"/>
      <c r="Y32" s="80"/>
      <c r="Z32" s="80"/>
      <c r="AA32" s="80"/>
      <c r="AB32" s="80"/>
      <c r="AC32" s="80"/>
      <c r="AD32" s="80"/>
      <c r="AE32" s="80"/>
      <c r="AF32" s="80"/>
      <c r="AG32" s="80"/>
      <c r="AH32" s="80"/>
      <c r="AI32" s="80"/>
      <c r="AJ32" s="80"/>
      <c r="AK32" s="80"/>
      <c r="AL32" s="80"/>
      <c r="AM32" s="80"/>
      <c r="AN32" s="80"/>
      <c r="AO32" s="80"/>
      <c r="AP32" s="80"/>
      <c r="AQ32" s="80"/>
      <c r="AR32" s="80"/>
      <c r="AS32" s="80"/>
      <c r="AT32" s="80"/>
      <c r="AU32" s="80"/>
      <c r="AV32" s="80"/>
      <c r="AW32" s="80"/>
      <c r="AX32" s="80"/>
      <c r="AY32" s="80"/>
      <c r="AZ32" s="80"/>
      <c r="BA32" s="80"/>
      <c r="BB32" s="80"/>
      <c r="BC32" s="80"/>
      <c r="BD32" s="80"/>
      <c r="BE32" s="80"/>
    </row>
    <row r="33" spans="1:57">
      <c r="A33" s="82"/>
      <c r="B33" s="82"/>
      <c r="C33" s="82"/>
      <c r="D33" s="80"/>
      <c r="E33" s="80"/>
      <c r="F33" s="80"/>
      <c r="G33" s="80"/>
      <c r="H33" s="80"/>
      <c r="I33" s="80"/>
      <c r="J33" s="80"/>
      <c r="K33" s="80"/>
      <c r="L33" s="80"/>
      <c r="M33" s="80"/>
      <c r="N33" s="80"/>
      <c r="O33" s="80"/>
      <c r="P33" s="80"/>
      <c r="Q33" s="80"/>
      <c r="R33" s="80"/>
      <c r="S33" s="80"/>
      <c r="T33" s="80"/>
      <c r="U33" s="80"/>
      <c r="V33" s="80"/>
      <c r="W33" s="80"/>
      <c r="X33" s="80"/>
      <c r="Y33" s="80"/>
      <c r="Z33" s="80"/>
      <c r="AA33" s="80"/>
      <c r="AB33" s="80"/>
      <c r="AC33" s="80"/>
      <c r="AD33" s="80"/>
      <c r="AE33" s="80"/>
      <c r="AF33" s="80"/>
      <c r="AG33" s="80"/>
      <c r="AH33" s="80"/>
      <c r="AI33" s="80"/>
      <c r="AJ33" s="80"/>
      <c r="AK33" s="80"/>
      <c r="AL33" s="80"/>
      <c r="AM33" s="80"/>
      <c r="AN33" s="80"/>
      <c r="AO33" s="80"/>
      <c r="AP33" s="80"/>
      <c r="AQ33" s="80"/>
      <c r="AR33" s="80"/>
      <c r="AS33" s="80"/>
      <c r="AT33" s="80"/>
      <c r="AU33" s="80"/>
      <c r="AV33" s="80"/>
      <c r="AW33" s="80"/>
      <c r="AX33" s="80"/>
      <c r="AY33" s="80"/>
      <c r="AZ33" s="80"/>
      <c r="BA33" s="80"/>
      <c r="BB33" s="80"/>
      <c r="BC33" s="80"/>
      <c r="BD33" s="80"/>
      <c r="BE33" s="80"/>
    </row>
    <row r="34" spans="1:57">
      <c r="A34" s="82"/>
      <c r="B34" s="82"/>
      <c r="C34" s="82"/>
      <c r="D34" s="80"/>
      <c r="E34" s="80"/>
      <c r="F34" s="80"/>
      <c r="G34" s="80"/>
      <c r="H34" s="80"/>
      <c r="I34" s="80"/>
      <c r="J34" s="80"/>
      <c r="K34" s="80"/>
      <c r="L34" s="80"/>
      <c r="M34" s="80"/>
      <c r="N34" s="80"/>
      <c r="O34" s="80"/>
      <c r="P34" s="80"/>
      <c r="Q34" s="80"/>
      <c r="R34" s="80"/>
      <c r="S34" s="80"/>
      <c r="T34" s="80"/>
      <c r="U34" s="80"/>
      <c r="V34" s="80"/>
      <c r="W34" s="80"/>
      <c r="X34" s="80"/>
      <c r="Y34" s="80"/>
      <c r="Z34" s="80"/>
      <c r="AA34" s="80"/>
      <c r="AB34" s="80"/>
      <c r="AC34" s="80"/>
      <c r="AD34" s="80"/>
      <c r="AE34" s="80"/>
      <c r="AF34" s="80"/>
      <c r="AG34" s="80"/>
      <c r="AH34" s="80"/>
      <c r="AI34" s="80"/>
      <c r="AJ34" s="80"/>
      <c r="AK34" s="80"/>
      <c r="AL34" s="80"/>
      <c r="AM34" s="80"/>
      <c r="AN34" s="80"/>
      <c r="AO34" s="80"/>
      <c r="AP34" s="80"/>
      <c r="AQ34" s="80"/>
      <c r="AR34" s="80"/>
      <c r="AS34" s="80"/>
      <c r="AT34" s="80"/>
      <c r="AU34" s="80"/>
      <c r="AV34" s="80"/>
      <c r="AW34" s="80"/>
      <c r="AX34" s="80"/>
      <c r="AY34" s="80"/>
      <c r="AZ34" s="80"/>
      <c r="BA34" s="80"/>
      <c r="BB34" s="80"/>
      <c r="BC34" s="80"/>
      <c r="BD34" s="80"/>
      <c r="BE34" s="80"/>
    </row>
    <row r="35" spans="1:57">
      <c r="A35" s="82"/>
      <c r="B35" s="82"/>
      <c r="C35" s="82"/>
      <c r="D35" s="80"/>
      <c r="E35" s="80"/>
      <c r="F35" s="80"/>
      <c r="G35" s="80"/>
      <c r="H35" s="80"/>
      <c r="I35" s="80"/>
      <c r="J35" s="80"/>
      <c r="K35" s="80"/>
      <c r="L35" s="80"/>
      <c r="M35" s="80"/>
      <c r="N35" s="80"/>
      <c r="O35" s="80"/>
      <c r="P35" s="80"/>
      <c r="Q35" s="80"/>
      <c r="R35" s="80"/>
      <c r="S35" s="80"/>
      <c r="T35" s="80"/>
      <c r="U35" s="80"/>
      <c r="V35" s="80"/>
      <c r="W35" s="80"/>
      <c r="X35" s="80"/>
      <c r="Y35" s="80"/>
      <c r="Z35" s="80"/>
      <c r="AA35" s="80"/>
      <c r="AB35" s="80"/>
      <c r="AC35" s="80"/>
      <c r="AD35" s="80"/>
      <c r="AE35" s="80"/>
      <c r="AF35" s="80"/>
      <c r="AG35" s="80"/>
      <c r="AH35" s="80"/>
      <c r="AI35" s="80"/>
      <c r="AJ35" s="80"/>
      <c r="AK35" s="80"/>
      <c r="AL35" s="80"/>
      <c r="AM35" s="80"/>
      <c r="AN35" s="80"/>
      <c r="AO35" s="80"/>
      <c r="AP35" s="80"/>
      <c r="AQ35" s="80"/>
      <c r="AR35" s="80"/>
      <c r="AS35" s="80"/>
      <c r="AT35" s="80"/>
      <c r="AU35" s="80"/>
      <c r="AV35" s="80"/>
      <c r="AW35" s="80"/>
      <c r="AX35" s="80"/>
      <c r="AY35" s="80"/>
      <c r="AZ35" s="80"/>
      <c r="BA35" s="80"/>
      <c r="BB35" s="80"/>
      <c r="BC35" s="80"/>
      <c r="BD35" s="80"/>
      <c r="BE35" s="80"/>
    </row>
    <row r="36" spans="1:57">
      <c r="A36" s="82"/>
      <c r="B36" s="82"/>
      <c r="C36" s="82"/>
      <c r="D36" s="80"/>
      <c r="E36" s="80"/>
      <c r="F36" s="80"/>
      <c r="G36" s="80"/>
      <c r="H36" s="80"/>
      <c r="I36" s="80"/>
      <c r="J36" s="80"/>
      <c r="K36" s="80"/>
      <c r="L36" s="80"/>
      <c r="M36" s="80"/>
      <c r="N36" s="80"/>
      <c r="O36" s="80"/>
      <c r="P36" s="80"/>
      <c r="Q36" s="80"/>
      <c r="R36" s="80"/>
      <c r="S36" s="80"/>
      <c r="T36" s="80"/>
      <c r="U36" s="80"/>
      <c r="V36" s="80"/>
      <c r="W36" s="80"/>
      <c r="X36" s="80"/>
      <c r="Y36" s="80"/>
      <c r="Z36" s="80"/>
      <c r="AA36" s="80"/>
      <c r="AB36" s="80"/>
      <c r="AC36" s="80"/>
      <c r="AD36" s="80"/>
      <c r="AE36" s="80"/>
      <c r="AF36" s="80"/>
      <c r="AG36" s="80"/>
      <c r="AH36" s="80"/>
      <c r="AI36" s="80"/>
      <c r="AJ36" s="80"/>
      <c r="AK36" s="80"/>
      <c r="AL36" s="80"/>
      <c r="AM36" s="80"/>
      <c r="AN36" s="80"/>
      <c r="AO36" s="80"/>
      <c r="AP36" s="80"/>
      <c r="AQ36" s="80"/>
      <c r="AR36" s="80"/>
      <c r="AS36" s="80"/>
      <c r="AT36" s="80"/>
      <c r="AU36" s="80"/>
      <c r="AV36" s="80"/>
      <c r="AW36" s="80"/>
      <c r="AX36" s="80"/>
      <c r="AY36" s="80"/>
      <c r="AZ36" s="80"/>
      <c r="BA36" s="80"/>
      <c r="BB36" s="80"/>
      <c r="BC36" s="80"/>
      <c r="BD36" s="80"/>
      <c r="BE36" s="80"/>
    </row>
    <row r="37" spans="1:57">
      <c r="A37" s="82"/>
      <c r="B37" s="82"/>
      <c r="C37" s="82"/>
      <c r="D37" s="80"/>
      <c r="E37" s="80"/>
      <c r="F37" s="80"/>
      <c r="G37" s="80"/>
      <c r="H37" s="80"/>
      <c r="I37" s="80"/>
      <c r="J37" s="80"/>
      <c r="K37" s="80"/>
      <c r="L37" s="80"/>
      <c r="M37" s="80"/>
      <c r="N37" s="80"/>
      <c r="O37" s="80"/>
      <c r="P37" s="80"/>
      <c r="Q37" s="80"/>
      <c r="R37" s="80"/>
      <c r="S37" s="80"/>
      <c r="T37" s="80"/>
      <c r="U37" s="80"/>
      <c r="V37" s="80"/>
      <c r="W37" s="80"/>
      <c r="X37" s="80"/>
      <c r="Y37" s="80"/>
      <c r="Z37" s="80"/>
      <c r="AA37" s="80"/>
      <c r="AB37" s="80"/>
      <c r="AC37" s="80"/>
      <c r="AD37" s="80"/>
      <c r="AE37" s="80"/>
      <c r="AF37" s="80"/>
      <c r="AG37" s="80"/>
      <c r="AH37" s="80"/>
      <c r="AI37" s="80"/>
      <c r="AJ37" s="80"/>
      <c r="AK37" s="80"/>
      <c r="AL37" s="80"/>
      <c r="AM37" s="80"/>
      <c r="AN37" s="80"/>
      <c r="AO37" s="80"/>
      <c r="AP37" s="80"/>
      <c r="AQ37" s="80"/>
      <c r="AR37" s="80"/>
      <c r="AS37" s="80"/>
      <c r="AT37" s="80"/>
      <c r="AU37" s="80"/>
      <c r="AV37" s="80"/>
      <c r="AW37" s="80"/>
      <c r="AX37" s="80"/>
      <c r="AY37" s="80"/>
      <c r="AZ37" s="80"/>
      <c r="BA37" s="80"/>
      <c r="BB37" s="80"/>
      <c r="BC37" s="80"/>
      <c r="BD37" s="80"/>
      <c r="BE37" s="80"/>
    </row>
    <row r="38" spans="1:57">
      <c r="A38" s="82"/>
      <c r="B38" s="82"/>
      <c r="C38" s="82"/>
      <c r="D38" s="80"/>
      <c r="E38" s="80"/>
      <c r="F38" s="80"/>
      <c r="G38" s="80"/>
      <c r="H38" s="80"/>
      <c r="I38" s="80"/>
      <c r="J38" s="80"/>
      <c r="K38" s="80"/>
      <c r="L38" s="80"/>
      <c r="M38" s="80"/>
      <c r="N38" s="80"/>
      <c r="O38" s="80"/>
      <c r="P38" s="80"/>
      <c r="Q38" s="80"/>
      <c r="R38" s="80"/>
      <c r="S38" s="80"/>
      <c r="T38" s="80"/>
      <c r="U38" s="80"/>
      <c r="V38" s="80"/>
      <c r="W38" s="80"/>
      <c r="X38" s="80"/>
      <c r="Y38" s="80"/>
      <c r="Z38" s="80"/>
      <c r="AA38" s="80"/>
      <c r="AB38" s="80"/>
      <c r="AC38" s="80"/>
      <c r="AD38" s="80"/>
      <c r="AE38" s="80"/>
      <c r="AF38" s="80"/>
      <c r="AG38" s="80"/>
      <c r="AH38" s="80"/>
      <c r="AI38" s="80"/>
      <c r="AJ38" s="80"/>
      <c r="AK38" s="80"/>
      <c r="AL38" s="80"/>
      <c r="AM38" s="80"/>
      <c r="AN38" s="80"/>
      <c r="AO38" s="80"/>
      <c r="AP38" s="80"/>
      <c r="AQ38" s="80"/>
      <c r="AR38" s="80"/>
      <c r="AS38" s="80"/>
      <c r="AT38" s="80"/>
      <c r="AU38" s="80"/>
      <c r="AV38" s="80"/>
      <c r="AW38" s="80"/>
      <c r="AX38" s="80"/>
      <c r="AY38" s="80"/>
      <c r="AZ38" s="80"/>
      <c r="BA38" s="80"/>
      <c r="BB38" s="80"/>
      <c r="BC38" s="80"/>
      <c r="BD38" s="80"/>
      <c r="BE38" s="80"/>
    </row>
    <row r="39" spans="1:57">
      <c r="A39" s="82"/>
      <c r="B39" s="82"/>
      <c r="C39" s="82"/>
      <c r="D39" s="80"/>
      <c r="E39" s="80"/>
      <c r="F39" s="80"/>
      <c r="G39" s="80"/>
      <c r="H39" s="80"/>
      <c r="I39" s="80"/>
      <c r="J39" s="80"/>
      <c r="K39" s="80"/>
      <c r="L39" s="80"/>
      <c r="M39" s="80"/>
      <c r="N39" s="80"/>
      <c r="O39" s="80"/>
      <c r="P39" s="80"/>
      <c r="Q39" s="80"/>
      <c r="R39" s="80"/>
      <c r="S39" s="80"/>
      <c r="T39" s="80"/>
      <c r="U39" s="80"/>
      <c r="V39" s="80"/>
      <c r="W39" s="80"/>
      <c r="X39" s="80"/>
      <c r="Y39" s="80"/>
      <c r="Z39" s="80"/>
      <c r="AA39" s="80"/>
      <c r="AB39" s="80"/>
      <c r="AC39" s="80"/>
      <c r="AD39" s="80"/>
      <c r="AE39" s="80"/>
      <c r="AF39" s="80"/>
      <c r="AG39" s="80"/>
      <c r="AH39" s="80"/>
      <c r="AI39" s="80"/>
      <c r="AJ39" s="80"/>
      <c r="AK39" s="80"/>
      <c r="AL39" s="80"/>
      <c r="AM39" s="80"/>
      <c r="AN39" s="80"/>
      <c r="AO39" s="80"/>
      <c r="AP39" s="80"/>
      <c r="AQ39" s="80"/>
      <c r="AR39" s="80"/>
      <c r="AS39" s="80"/>
      <c r="AT39" s="80"/>
      <c r="AU39" s="80"/>
      <c r="AV39" s="80"/>
      <c r="AW39" s="80"/>
      <c r="AX39" s="80"/>
      <c r="AY39" s="80"/>
      <c r="AZ39" s="80"/>
      <c r="BA39" s="80"/>
      <c r="BB39" s="80"/>
      <c r="BC39" s="80"/>
      <c r="BD39" s="80"/>
      <c r="BE39" s="80"/>
    </row>
    <row r="40" spans="1:57">
      <c r="A40" s="82"/>
      <c r="B40" s="82"/>
      <c r="C40" s="82"/>
      <c r="D40" s="80"/>
      <c r="E40" s="80"/>
      <c r="F40" s="80"/>
      <c r="G40" s="80"/>
      <c r="H40" s="80"/>
      <c r="I40" s="80"/>
      <c r="J40" s="80"/>
      <c r="K40" s="80"/>
      <c r="L40" s="80"/>
      <c r="M40" s="80"/>
      <c r="N40" s="80"/>
      <c r="O40" s="80"/>
      <c r="P40" s="80"/>
      <c r="Q40" s="80"/>
      <c r="R40" s="80"/>
      <c r="S40" s="80"/>
      <c r="T40" s="80"/>
      <c r="U40" s="80"/>
      <c r="V40" s="80"/>
      <c r="W40" s="80"/>
      <c r="X40" s="80"/>
      <c r="Y40" s="80"/>
      <c r="Z40" s="80"/>
      <c r="AA40" s="80"/>
      <c r="AB40" s="80"/>
      <c r="AC40" s="80"/>
      <c r="AD40" s="80"/>
      <c r="AE40" s="80"/>
      <c r="AF40" s="80"/>
      <c r="AG40" s="80"/>
      <c r="AH40" s="80"/>
      <c r="AI40" s="80"/>
      <c r="AJ40" s="80"/>
      <c r="AK40" s="80"/>
      <c r="AL40" s="80"/>
      <c r="AM40" s="80"/>
      <c r="AN40" s="80"/>
      <c r="AO40" s="80"/>
      <c r="AP40" s="80"/>
      <c r="AQ40" s="80"/>
      <c r="AR40" s="80"/>
      <c r="AS40" s="80"/>
      <c r="AT40" s="80"/>
      <c r="AU40" s="80"/>
      <c r="AV40" s="80"/>
      <c r="AW40" s="80"/>
      <c r="AX40" s="80"/>
      <c r="AY40" s="80"/>
      <c r="AZ40" s="80"/>
      <c r="BA40" s="80"/>
      <c r="BB40" s="80"/>
      <c r="BC40" s="80"/>
      <c r="BD40" s="80"/>
      <c r="BE40" s="80"/>
    </row>
    <row r="41" spans="1:57">
      <c r="A41" s="82"/>
      <c r="B41" s="82"/>
      <c r="C41" s="82"/>
      <c r="D41" s="80"/>
      <c r="E41" s="80"/>
      <c r="F41" s="80"/>
      <c r="G41" s="80"/>
      <c r="H41" s="80"/>
      <c r="I41" s="80"/>
      <c r="J41" s="80"/>
      <c r="K41" s="80"/>
      <c r="L41" s="80"/>
      <c r="M41" s="80"/>
      <c r="N41" s="80"/>
      <c r="O41" s="80"/>
      <c r="P41" s="80"/>
      <c r="Q41" s="80"/>
      <c r="R41" s="80"/>
      <c r="S41" s="80"/>
      <c r="T41" s="80"/>
      <c r="U41" s="80"/>
      <c r="V41" s="80"/>
      <c r="W41" s="80"/>
      <c r="X41" s="80"/>
      <c r="Y41" s="80"/>
      <c r="Z41" s="80"/>
      <c r="AA41" s="80"/>
      <c r="AB41" s="80"/>
      <c r="AC41" s="80"/>
      <c r="AD41" s="80"/>
      <c r="AE41" s="80"/>
      <c r="AF41" s="80"/>
      <c r="AG41" s="80"/>
      <c r="AH41" s="80"/>
      <c r="AI41" s="80"/>
      <c r="AJ41" s="80"/>
      <c r="AK41" s="80"/>
      <c r="AL41" s="80"/>
      <c r="AM41" s="80"/>
      <c r="AN41" s="80"/>
      <c r="AO41" s="80"/>
      <c r="AP41" s="80"/>
      <c r="AQ41" s="80"/>
      <c r="AR41" s="80"/>
      <c r="AS41" s="80"/>
      <c r="AT41" s="80"/>
      <c r="AU41" s="80"/>
      <c r="AV41" s="80"/>
      <c r="AW41" s="80"/>
      <c r="AX41" s="80"/>
      <c r="AY41" s="80"/>
      <c r="AZ41" s="80"/>
      <c r="BA41" s="80"/>
      <c r="BB41" s="80"/>
      <c r="BC41" s="80"/>
      <c r="BD41" s="80"/>
      <c r="BE41" s="80"/>
    </row>
    <row r="42" spans="1:57">
      <c r="A42" s="82"/>
      <c r="B42" s="82"/>
      <c r="C42" s="82"/>
      <c r="D42" s="80"/>
      <c r="E42" s="80"/>
      <c r="F42" s="80"/>
      <c r="G42" s="80"/>
      <c r="H42" s="80"/>
      <c r="I42" s="80"/>
      <c r="J42" s="80"/>
      <c r="K42" s="80"/>
      <c r="L42" s="80"/>
      <c r="M42" s="80"/>
      <c r="N42" s="80"/>
      <c r="O42" s="80"/>
      <c r="P42" s="80"/>
      <c r="Q42" s="80"/>
      <c r="R42" s="80"/>
      <c r="S42" s="80"/>
      <c r="T42" s="80"/>
      <c r="U42" s="80"/>
      <c r="V42" s="80"/>
      <c r="W42" s="80"/>
      <c r="X42" s="80"/>
      <c r="Y42" s="80"/>
      <c r="Z42" s="80"/>
      <c r="AA42" s="80"/>
      <c r="AB42" s="80"/>
      <c r="AC42" s="80"/>
      <c r="AD42" s="80"/>
      <c r="AE42" s="80"/>
      <c r="AF42" s="80"/>
      <c r="AG42" s="80"/>
      <c r="AH42" s="80"/>
      <c r="AI42" s="80"/>
      <c r="AJ42" s="80"/>
      <c r="AK42" s="80"/>
      <c r="AL42" s="80"/>
      <c r="AM42" s="80"/>
      <c r="AN42" s="80"/>
      <c r="AO42" s="80"/>
      <c r="AP42" s="80"/>
      <c r="AQ42" s="80"/>
      <c r="AR42" s="80"/>
      <c r="AS42" s="80"/>
      <c r="AT42" s="80"/>
      <c r="AU42" s="80"/>
      <c r="AV42" s="80"/>
      <c r="AW42" s="80"/>
      <c r="AX42" s="80"/>
      <c r="AY42" s="80"/>
      <c r="AZ42" s="80"/>
      <c r="BA42" s="80"/>
      <c r="BB42" s="80"/>
      <c r="BC42" s="80"/>
      <c r="BD42" s="80"/>
      <c r="BE42" s="80"/>
    </row>
    <row r="43" spans="1:57">
      <c r="A43" s="82"/>
      <c r="B43" s="82"/>
      <c r="C43" s="82"/>
      <c r="D43" s="80"/>
      <c r="E43" s="80"/>
      <c r="F43" s="80"/>
      <c r="G43" s="80"/>
      <c r="H43" s="80"/>
      <c r="I43" s="80"/>
      <c r="J43" s="80"/>
      <c r="K43" s="80"/>
      <c r="L43" s="80"/>
      <c r="M43" s="80"/>
      <c r="N43" s="80"/>
      <c r="O43" s="80"/>
      <c r="P43" s="80"/>
      <c r="Q43" s="80"/>
      <c r="R43" s="80"/>
      <c r="S43" s="80"/>
      <c r="T43" s="80"/>
      <c r="U43" s="80"/>
      <c r="V43" s="80"/>
      <c r="W43" s="80"/>
      <c r="X43" s="80"/>
      <c r="Y43" s="80"/>
      <c r="Z43" s="80"/>
      <c r="AA43" s="80"/>
      <c r="AB43" s="80"/>
      <c r="AC43" s="80"/>
      <c r="AD43" s="80"/>
      <c r="AE43" s="80"/>
      <c r="AF43" s="80"/>
      <c r="AG43" s="80"/>
      <c r="AH43" s="80"/>
      <c r="AI43" s="80"/>
      <c r="AJ43" s="80"/>
      <c r="AK43" s="80"/>
      <c r="AL43" s="80"/>
      <c r="AM43" s="80"/>
      <c r="AN43" s="80"/>
      <c r="AO43" s="80"/>
      <c r="AP43" s="80"/>
      <c r="AQ43" s="80"/>
      <c r="AR43" s="80"/>
      <c r="AS43" s="80"/>
      <c r="AT43" s="80"/>
      <c r="AU43" s="80"/>
      <c r="AV43" s="80"/>
      <c r="AW43" s="80"/>
      <c r="AX43" s="80"/>
      <c r="AY43" s="80"/>
      <c r="AZ43" s="80"/>
      <c r="BA43" s="80"/>
      <c r="BB43" s="80"/>
      <c r="BC43" s="80"/>
      <c r="BD43" s="80"/>
      <c r="BE43" s="80"/>
    </row>
    <row r="44" spans="1:57">
      <c r="A44" s="82"/>
      <c r="B44" s="82"/>
      <c r="C44" s="82"/>
      <c r="D44" s="80"/>
      <c r="E44" s="80"/>
      <c r="F44" s="80"/>
      <c r="G44" s="80"/>
      <c r="H44" s="80"/>
      <c r="I44" s="80"/>
      <c r="J44" s="80"/>
      <c r="K44" s="80"/>
      <c r="L44" s="80"/>
      <c r="M44" s="80"/>
      <c r="N44" s="80"/>
      <c r="O44" s="80"/>
      <c r="P44" s="80"/>
      <c r="Q44" s="80"/>
      <c r="R44" s="80"/>
      <c r="S44" s="80"/>
      <c r="T44" s="80"/>
      <c r="U44" s="80"/>
      <c r="V44" s="80"/>
      <c r="W44" s="80"/>
      <c r="X44" s="80"/>
      <c r="Y44" s="80"/>
      <c r="Z44" s="80"/>
      <c r="AA44" s="80"/>
      <c r="AB44" s="80"/>
      <c r="AC44" s="80"/>
      <c r="AD44" s="80"/>
      <c r="AE44" s="80"/>
      <c r="AF44" s="80"/>
      <c r="AG44" s="80"/>
      <c r="AH44" s="80"/>
      <c r="AI44" s="80"/>
      <c r="AJ44" s="80"/>
      <c r="AK44" s="80"/>
      <c r="AL44" s="80"/>
      <c r="AM44" s="80"/>
      <c r="AN44" s="80"/>
      <c r="AO44" s="80"/>
      <c r="AP44" s="80"/>
      <c r="AQ44" s="80"/>
      <c r="AR44" s="80"/>
      <c r="AS44" s="80"/>
      <c r="AT44" s="80"/>
      <c r="AU44" s="80"/>
      <c r="AV44" s="80"/>
      <c r="AW44" s="80"/>
      <c r="AX44" s="80"/>
      <c r="AY44" s="80"/>
      <c r="AZ44" s="80"/>
      <c r="BA44" s="80"/>
      <c r="BB44" s="80"/>
      <c r="BC44" s="80"/>
      <c r="BD44" s="80"/>
      <c r="BE44" s="80"/>
    </row>
    <row r="45" spans="1:57">
      <c r="A45" s="82"/>
      <c r="B45" s="82"/>
      <c r="C45" s="82"/>
      <c r="D45" s="80"/>
      <c r="E45" s="80"/>
      <c r="F45" s="80"/>
      <c r="G45" s="80"/>
      <c r="H45" s="80"/>
      <c r="I45" s="80"/>
      <c r="J45" s="80"/>
      <c r="K45" s="80"/>
      <c r="L45" s="80"/>
      <c r="M45" s="80"/>
      <c r="N45" s="80"/>
      <c r="O45" s="80"/>
      <c r="P45" s="80"/>
      <c r="Q45" s="80"/>
      <c r="R45" s="80"/>
      <c r="S45" s="80"/>
      <c r="T45" s="80"/>
      <c r="U45" s="80"/>
      <c r="V45" s="80"/>
      <c r="W45" s="80"/>
      <c r="X45" s="80"/>
      <c r="Y45" s="80"/>
      <c r="Z45" s="80"/>
      <c r="AA45" s="80"/>
      <c r="AB45" s="80"/>
      <c r="AC45" s="80"/>
      <c r="AD45" s="80"/>
      <c r="AE45" s="80"/>
      <c r="AF45" s="80"/>
      <c r="AG45" s="80"/>
      <c r="AH45" s="80"/>
      <c r="AI45" s="80"/>
      <c r="AJ45" s="80"/>
      <c r="AK45" s="80"/>
      <c r="AL45" s="80"/>
      <c r="AM45" s="80"/>
      <c r="AN45" s="80"/>
      <c r="AO45" s="80"/>
      <c r="AP45" s="80"/>
      <c r="AQ45" s="80"/>
      <c r="AR45" s="80"/>
      <c r="AS45" s="80"/>
      <c r="AT45" s="80"/>
      <c r="AU45" s="80"/>
      <c r="AV45" s="80"/>
      <c r="AW45" s="80"/>
      <c r="AX45" s="80"/>
      <c r="AY45" s="80"/>
      <c r="AZ45" s="80"/>
      <c r="BA45" s="80"/>
      <c r="BB45" s="80"/>
      <c r="BC45" s="80"/>
      <c r="BD45" s="80"/>
      <c r="BE45" s="80"/>
    </row>
    <row r="46" spans="1:57">
      <c r="A46" s="82"/>
      <c r="B46" s="82"/>
      <c r="C46" s="82"/>
      <c r="D46" s="80"/>
      <c r="E46" s="80"/>
      <c r="F46" s="80"/>
      <c r="G46" s="80"/>
      <c r="H46" s="80"/>
      <c r="I46" s="80"/>
      <c r="J46" s="80"/>
      <c r="K46" s="80"/>
      <c r="L46" s="80"/>
      <c r="M46" s="80"/>
      <c r="N46" s="80"/>
      <c r="O46" s="80"/>
      <c r="P46" s="80"/>
      <c r="Q46" s="80"/>
      <c r="R46" s="80"/>
      <c r="S46" s="80"/>
      <c r="T46" s="80"/>
      <c r="U46" s="80"/>
      <c r="V46" s="80"/>
      <c r="W46" s="80"/>
      <c r="X46" s="80"/>
      <c r="Y46" s="80"/>
      <c r="Z46" s="80"/>
      <c r="AA46" s="80"/>
      <c r="AB46" s="80"/>
      <c r="AC46" s="80"/>
      <c r="AD46" s="80"/>
      <c r="AE46" s="80"/>
      <c r="AF46" s="80"/>
      <c r="AG46" s="80"/>
      <c r="AH46" s="80"/>
      <c r="AI46" s="80"/>
      <c r="AJ46" s="80"/>
      <c r="AK46" s="80"/>
      <c r="AL46" s="80"/>
      <c r="AM46" s="80"/>
      <c r="AN46" s="80"/>
      <c r="AO46" s="80"/>
      <c r="AP46" s="80"/>
      <c r="AQ46" s="80"/>
      <c r="AR46" s="80"/>
      <c r="AS46" s="80"/>
      <c r="AT46" s="80"/>
      <c r="AU46" s="80"/>
      <c r="AV46" s="80"/>
      <c r="AW46" s="80"/>
      <c r="AX46" s="80"/>
      <c r="AY46" s="80"/>
      <c r="AZ46" s="80"/>
      <c r="BA46" s="80"/>
      <c r="BB46" s="80"/>
      <c r="BC46" s="80"/>
      <c r="BD46" s="80"/>
      <c r="BE46" s="80"/>
    </row>
    <row r="47" spans="1:57">
      <c r="A47" s="82"/>
      <c r="B47" s="82"/>
      <c r="C47" s="82"/>
      <c r="D47" s="80"/>
      <c r="E47" s="80"/>
      <c r="F47" s="80"/>
      <c r="G47" s="80"/>
      <c r="H47" s="80"/>
      <c r="I47" s="80"/>
      <c r="J47" s="80"/>
      <c r="K47" s="80"/>
      <c r="L47" s="80"/>
      <c r="M47" s="80"/>
      <c r="N47" s="80"/>
      <c r="O47" s="80"/>
      <c r="P47" s="80"/>
      <c r="Q47" s="80"/>
      <c r="R47" s="80"/>
      <c r="S47" s="80"/>
      <c r="T47" s="80"/>
      <c r="U47" s="80"/>
      <c r="V47" s="80"/>
      <c r="W47" s="80"/>
      <c r="X47" s="80"/>
      <c r="Y47" s="80"/>
      <c r="Z47" s="80"/>
      <c r="AA47" s="80"/>
      <c r="AB47" s="80"/>
      <c r="AC47" s="80"/>
      <c r="AD47" s="80"/>
      <c r="AE47" s="80"/>
      <c r="AF47" s="80"/>
      <c r="AG47" s="80"/>
      <c r="AH47" s="80"/>
      <c r="AI47" s="80"/>
      <c r="AJ47" s="80"/>
      <c r="AK47" s="80"/>
      <c r="AL47" s="80"/>
      <c r="AM47" s="80"/>
      <c r="AN47" s="80"/>
      <c r="AO47" s="80"/>
      <c r="AP47" s="80"/>
      <c r="AQ47" s="80"/>
      <c r="AR47" s="80"/>
      <c r="AS47" s="80"/>
      <c r="AT47" s="80"/>
      <c r="AU47" s="80"/>
      <c r="AV47" s="80"/>
      <c r="AW47" s="80"/>
      <c r="AX47" s="80"/>
      <c r="AY47" s="80"/>
      <c r="AZ47" s="80"/>
      <c r="BA47" s="80"/>
      <c r="BB47" s="80"/>
      <c r="BC47" s="80"/>
      <c r="BD47" s="80"/>
      <c r="BE47" s="80"/>
    </row>
    <row r="48" spans="1:57">
      <c r="A48" s="82"/>
      <c r="B48" s="82"/>
      <c r="C48" s="82"/>
      <c r="D48" s="80"/>
      <c r="E48" s="80"/>
      <c r="F48" s="80"/>
      <c r="G48" s="80"/>
      <c r="H48" s="80"/>
      <c r="I48" s="80"/>
      <c r="J48" s="80"/>
      <c r="K48" s="80"/>
      <c r="L48" s="80"/>
      <c r="M48" s="80"/>
      <c r="N48" s="80"/>
      <c r="O48" s="80"/>
      <c r="P48" s="80"/>
      <c r="Q48" s="80"/>
      <c r="R48" s="80"/>
      <c r="S48" s="80"/>
      <c r="T48" s="80"/>
      <c r="U48" s="80"/>
      <c r="V48" s="80"/>
      <c r="W48" s="80"/>
      <c r="X48" s="80"/>
      <c r="Y48" s="80"/>
      <c r="Z48" s="80"/>
      <c r="AA48" s="80"/>
      <c r="AB48" s="80"/>
      <c r="AC48" s="80"/>
      <c r="AD48" s="80"/>
      <c r="AE48" s="80"/>
      <c r="AF48" s="80"/>
      <c r="AG48" s="80"/>
      <c r="AH48" s="80"/>
      <c r="AI48" s="80"/>
      <c r="AJ48" s="80"/>
      <c r="AK48" s="80"/>
      <c r="AL48" s="80"/>
      <c r="AM48" s="80"/>
      <c r="AN48" s="80"/>
      <c r="AO48" s="80"/>
      <c r="AP48" s="80"/>
      <c r="AQ48" s="80"/>
      <c r="AR48" s="80"/>
      <c r="AS48" s="80"/>
      <c r="AT48" s="80"/>
      <c r="AU48" s="80"/>
      <c r="AV48" s="80"/>
      <c r="AW48" s="80"/>
      <c r="AX48" s="80"/>
      <c r="AY48" s="80"/>
      <c r="AZ48" s="80"/>
      <c r="BA48" s="80"/>
      <c r="BB48" s="80"/>
      <c r="BC48" s="80"/>
      <c r="BD48" s="80"/>
      <c r="BE48" s="80"/>
    </row>
    <row r="49" spans="1:57">
      <c r="A49" s="82"/>
      <c r="B49" s="82"/>
      <c r="C49" s="82"/>
      <c r="D49" s="80"/>
      <c r="E49" s="80"/>
      <c r="F49" s="80"/>
      <c r="G49" s="80"/>
      <c r="H49" s="80"/>
      <c r="I49" s="80"/>
      <c r="J49" s="80"/>
      <c r="K49" s="80"/>
      <c r="L49" s="80"/>
      <c r="M49" s="80"/>
      <c r="N49" s="80"/>
      <c r="O49" s="80"/>
      <c r="P49" s="80"/>
      <c r="Q49" s="80"/>
      <c r="R49" s="80"/>
      <c r="S49" s="80"/>
      <c r="T49" s="80"/>
      <c r="U49" s="80"/>
      <c r="V49" s="80"/>
      <c r="W49" s="80"/>
      <c r="X49" s="80"/>
      <c r="Y49" s="80"/>
      <c r="Z49" s="80"/>
      <c r="AA49" s="80"/>
      <c r="AB49" s="80"/>
      <c r="AC49" s="80"/>
      <c r="AD49" s="80"/>
      <c r="AE49" s="80"/>
      <c r="AF49" s="80"/>
      <c r="AG49" s="80"/>
      <c r="AH49" s="80"/>
      <c r="AI49" s="80"/>
      <c r="AJ49" s="80"/>
      <c r="AK49" s="80"/>
      <c r="AL49" s="80"/>
      <c r="AM49" s="80"/>
      <c r="AN49" s="80"/>
      <c r="AO49" s="80"/>
      <c r="AP49" s="80"/>
      <c r="AQ49" s="80"/>
      <c r="AR49" s="80"/>
      <c r="AS49" s="80"/>
      <c r="AT49" s="80"/>
      <c r="AU49" s="80"/>
      <c r="AV49" s="80"/>
      <c r="AW49" s="80"/>
      <c r="AX49" s="80"/>
      <c r="AY49" s="80"/>
      <c r="AZ49" s="80"/>
      <c r="BA49" s="80"/>
      <c r="BB49" s="80"/>
      <c r="BC49" s="80"/>
      <c r="BD49" s="80"/>
      <c r="BE49" s="80"/>
    </row>
    <row r="50" spans="1:57">
      <c r="A50" s="82"/>
      <c r="B50" s="82"/>
      <c r="C50" s="82"/>
      <c r="D50" s="80"/>
      <c r="E50" s="80"/>
      <c r="F50" s="80"/>
      <c r="G50" s="80"/>
      <c r="H50" s="80"/>
      <c r="I50" s="80"/>
      <c r="J50" s="80"/>
      <c r="K50" s="80"/>
      <c r="L50" s="80"/>
      <c r="M50" s="80"/>
      <c r="N50" s="80"/>
      <c r="O50" s="80"/>
      <c r="P50" s="80"/>
      <c r="Q50" s="80"/>
      <c r="R50" s="80"/>
      <c r="S50" s="80"/>
      <c r="T50" s="80"/>
      <c r="U50" s="80"/>
      <c r="V50" s="80"/>
      <c r="W50" s="80"/>
      <c r="X50" s="80"/>
      <c r="Y50" s="80"/>
      <c r="Z50" s="80"/>
      <c r="AA50" s="80"/>
      <c r="AB50" s="80"/>
      <c r="AC50" s="80"/>
      <c r="AD50" s="80"/>
      <c r="AE50" s="80"/>
      <c r="AF50" s="80"/>
      <c r="AG50" s="80"/>
      <c r="AH50" s="80"/>
      <c r="AI50" s="80"/>
      <c r="AJ50" s="80"/>
      <c r="AK50" s="80"/>
      <c r="AL50" s="80"/>
      <c r="AM50" s="80"/>
      <c r="AN50" s="80"/>
      <c r="AO50" s="80"/>
      <c r="AP50" s="80"/>
      <c r="AQ50" s="80"/>
      <c r="AR50" s="80"/>
      <c r="AS50" s="80"/>
      <c r="AT50" s="80"/>
      <c r="AU50" s="80"/>
      <c r="AV50" s="80"/>
      <c r="AW50" s="80"/>
      <c r="AX50" s="80"/>
      <c r="AY50" s="80"/>
      <c r="AZ50" s="80"/>
      <c r="BA50" s="80"/>
      <c r="BB50" s="80"/>
      <c r="BC50" s="80"/>
      <c r="BD50" s="80"/>
      <c r="BE50" s="80"/>
    </row>
    <row r="51" spans="1:57">
      <c r="A51" s="82"/>
      <c r="B51" s="82"/>
      <c r="C51" s="82"/>
      <c r="D51" s="80"/>
      <c r="E51" s="80"/>
      <c r="F51" s="80"/>
      <c r="G51" s="80"/>
      <c r="H51" s="80"/>
      <c r="I51" s="80"/>
      <c r="J51" s="80"/>
      <c r="K51" s="80"/>
      <c r="L51" s="80"/>
      <c r="M51" s="80"/>
      <c r="N51" s="80"/>
      <c r="O51" s="80"/>
      <c r="P51" s="80"/>
      <c r="Q51" s="80"/>
      <c r="R51" s="80"/>
      <c r="S51" s="80"/>
      <c r="T51" s="80"/>
      <c r="U51" s="80"/>
      <c r="V51" s="80"/>
      <c r="W51" s="80"/>
      <c r="X51" s="80"/>
      <c r="Y51" s="80"/>
      <c r="Z51" s="80"/>
      <c r="AA51" s="80"/>
      <c r="AB51" s="80"/>
      <c r="AC51" s="80"/>
      <c r="AD51" s="80"/>
      <c r="AE51" s="80"/>
      <c r="AF51" s="80"/>
      <c r="AG51" s="80"/>
      <c r="AH51" s="80"/>
      <c r="AI51" s="80"/>
      <c r="AJ51" s="80"/>
      <c r="AK51" s="80"/>
      <c r="AL51" s="80"/>
      <c r="AM51" s="80"/>
      <c r="AN51" s="80"/>
      <c r="AO51" s="80"/>
      <c r="AP51" s="80"/>
      <c r="AQ51" s="80"/>
      <c r="AR51" s="80"/>
      <c r="AS51" s="80"/>
      <c r="AT51" s="80"/>
      <c r="AU51" s="80"/>
      <c r="AV51" s="80"/>
      <c r="AW51" s="80"/>
      <c r="AX51" s="80"/>
      <c r="AY51" s="80"/>
      <c r="AZ51" s="80"/>
      <c r="BA51" s="80"/>
      <c r="BB51" s="80"/>
      <c r="BC51" s="80"/>
      <c r="BD51" s="80"/>
      <c r="BE51" s="80"/>
    </row>
    <row r="52" spans="1:57">
      <c r="A52" s="82"/>
      <c r="B52" s="82"/>
      <c r="C52" s="82"/>
      <c r="D52" s="80"/>
      <c r="E52" s="80"/>
      <c r="F52" s="80"/>
      <c r="G52" s="80"/>
      <c r="H52" s="80"/>
      <c r="I52" s="80"/>
      <c r="J52" s="80"/>
      <c r="K52" s="80"/>
      <c r="L52" s="80"/>
      <c r="M52" s="80"/>
      <c r="N52" s="80"/>
      <c r="O52" s="80"/>
      <c r="P52" s="80"/>
      <c r="Q52" s="80"/>
      <c r="R52" s="80"/>
      <c r="S52" s="80"/>
      <c r="T52" s="80"/>
      <c r="U52" s="80"/>
      <c r="V52" s="80"/>
      <c r="W52" s="80"/>
      <c r="X52" s="80"/>
      <c r="Y52" s="80"/>
      <c r="Z52" s="80"/>
      <c r="AA52" s="80"/>
      <c r="AB52" s="80"/>
      <c r="AC52" s="80"/>
      <c r="AD52" s="80"/>
      <c r="AE52" s="80"/>
      <c r="AF52" s="80"/>
      <c r="AG52" s="80"/>
      <c r="AH52" s="80"/>
      <c r="AI52" s="80"/>
      <c r="AJ52" s="80"/>
      <c r="AK52" s="80"/>
      <c r="AL52" s="80"/>
      <c r="AM52" s="80"/>
      <c r="AN52" s="80"/>
      <c r="AO52" s="80"/>
      <c r="AP52" s="80"/>
      <c r="AQ52" s="80"/>
      <c r="AR52" s="80"/>
      <c r="AS52" s="80"/>
      <c r="AT52" s="80"/>
      <c r="AU52" s="80"/>
      <c r="AV52" s="80"/>
      <c r="AW52" s="80"/>
      <c r="AX52" s="80"/>
      <c r="AY52" s="80"/>
      <c r="AZ52" s="80"/>
      <c r="BA52" s="80"/>
      <c r="BB52" s="80"/>
      <c r="BC52" s="80"/>
      <c r="BD52" s="80"/>
      <c r="BE52" s="80"/>
    </row>
    <row r="53" spans="1:57">
      <c r="A53" s="82"/>
      <c r="B53" s="82"/>
      <c r="C53" s="82"/>
      <c r="D53" s="80"/>
      <c r="E53" s="80"/>
      <c r="F53" s="80"/>
      <c r="G53" s="80"/>
      <c r="H53" s="80"/>
      <c r="I53" s="80"/>
      <c r="J53" s="80"/>
      <c r="K53" s="80"/>
      <c r="L53" s="80"/>
      <c r="M53" s="80"/>
      <c r="N53" s="80"/>
      <c r="O53" s="80"/>
      <c r="P53" s="80"/>
      <c r="Q53" s="80"/>
      <c r="R53" s="80"/>
      <c r="S53" s="80"/>
      <c r="T53" s="80"/>
      <c r="U53" s="80"/>
      <c r="V53" s="80"/>
      <c r="W53" s="80"/>
      <c r="X53" s="80"/>
      <c r="Y53" s="80"/>
      <c r="Z53" s="80"/>
      <c r="AA53" s="80"/>
      <c r="AB53" s="80"/>
      <c r="AC53" s="80"/>
      <c r="AD53" s="80"/>
      <c r="AE53" s="80"/>
      <c r="AF53" s="80"/>
      <c r="AG53" s="80"/>
      <c r="AH53" s="80"/>
      <c r="AI53" s="80"/>
      <c r="AJ53" s="80"/>
      <c r="AK53" s="80"/>
      <c r="AL53" s="80"/>
      <c r="AM53" s="80"/>
      <c r="AN53" s="80"/>
      <c r="AO53" s="80"/>
      <c r="AP53" s="80"/>
      <c r="AQ53" s="80"/>
      <c r="AR53" s="80"/>
      <c r="AS53" s="80"/>
      <c r="AT53" s="80"/>
      <c r="AU53" s="80"/>
      <c r="AV53" s="80"/>
      <c r="AW53" s="80"/>
      <c r="AX53" s="80"/>
      <c r="AY53" s="80"/>
      <c r="AZ53" s="80"/>
      <c r="BA53" s="80"/>
      <c r="BB53" s="80"/>
      <c r="BC53" s="80"/>
      <c r="BD53" s="80"/>
      <c r="BE53" s="80"/>
    </row>
    <row r="54" spans="1:57">
      <c r="A54" s="82"/>
      <c r="B54" s="82"/>
      <c r="C54" s="82"/>
      <c r="D54" s="80"/>
      <c r="E54" s="80"/>
      <c r="F54" s="80"/>
      <c r="G54" s="80"/>
      <c r="H54" s="80"/>
      <c r="I54" s="80"/>
      <c r="J54" s="80"/>
      <c r="K54" s="80"/>
      <c r="L54" s="80"/>
      <c r="M54" s="80"/>
      <c r="N54" s="80"/>
      <c r="O54" s="80"/>
      <c r="P54" s="80"/>
      <c r="Q54" s="80"/>
      <c r="R54" s="80"/>
      <c r="S54" s="80"/>
      <c r="T54" s="80"/>
      <c r="U54" s="80"/>
      <c r="V54" s="80"/>
      <c r="W54" s="80"/>
      <c r="X54" s="80"/>
      <c r="Y54" s="80"/>
      <c r="Z54" s="80"/>
      <c r="AA54" s="80"/>
      <c r="AB54" s="80"/>
      <c r="AC54" s="80"/>
      <c r="AD54" s="80"/>
      <c r="AE54" s="80"/>
      <c r="AF54" s="80"/>
      <c r="AG54" s="80"/>
      <c r="AH54" s="80"/>
      <c r="AI54" s="80"/>
      <c r="AJ54" s="80"/>
      <c r="AK54" s="80"/>
      <c r="AL54" s="80"/>
      <c r="AM54" s="80"/>
      <c r="AN54" s="80"/>
      <c r="AO54" s="80"/>
      <c r="AP54" s="80"/>
      <c r="AQ54" s="80"/>
      <c r="AR54" s="80"/>
      <c r="AS54" s="80"/>
      <c r="AT54" s="80"/>
      <c r="AU54" s="80"/>
      <c r="AV54" s="80"/>
      <c r="AW54" s="80"/>
      <c r="AX54" s="80"/>
      <c r="AY54" s="80"/>
      <c r="AZ54" s="80"/>
      <c r="BA54" s="80"/>
      <c r="BB54" s="80"/>
      <c r="BC54" s="80"/>
      <c r="BD54" s="80"/>
      <c r="BE54" s="80"/>
    </row>
    <row r="55" spans="1:57">
      <c r="A55" s="82"/>
      <c r="B55" s="82"/>
      <c r="C55" s="82"/>
      <c r="D55" s="80"/>
      <c r="E55" s="80"/>
      <c r="F55" s="80"/>
      <c r="G55" s="80"/>
      <c r="H55" s="80"/>
      <c r="I55" s="80"/>
      <c r="J55" s="80"/>
      <c r="K55" s="80"/>
      <c r="L55" s="80"/>
      <c r="M55" s="80"/>
      <c r="N55" s="80"/>
      <c r="O55" s="80"/>
      <c r="P55" s="80"/>
      <c r="Q55" s="80"/>
      <c r="R55" s="80"/>
      <c r="S55" s="80"/>
      <c r="T55" s="80"/>
      <c r="U55" s="80"/>
      <c r="V55" s="80"/>
      <c r="W55" s="80"/>
      <c r="X55" s="80"/>
      <c r="Y55" s="80"/>
      <c r="Z55" s="80"/>
      <c r="AA55" s="80"/>
      <c r="AB55" s="80"/>
      <c r="AC55" s="80"/>
      <c r="AD55" s="80"/>
      <c r="AE55" s="80"/>
      <c r="AF55" s="80"/>
      <c r="AG55" s="80"/>
      <c r="AH55" s="80"/>
      <c r="AI55" s="80"/>
      <c r="AJ55" s="80"/>
      <c r="AK55" s="80"/>
      <c r="AL55" s="80"/>
      <c r="AM55" s="80"/>
      <c r="AN55" s="80"/>
      <c r="AO55" s="80"/>
      <c r="AP55" s="80"/>
      <c r="AQ55" s="80"/>
      <c r="AR55" s="80"/>
      <c r="AS55" s="80"/>
      <c r="AT55" s="80"/>
      <c r="AU55" s="80"/>
      <c r="AV55" s="80"/>
      <c r="AW55" s="80"/>
      <c r="AX55" s="80"/>
      <c r="AY55" s="80"/>
      <c r="AZ55" s="80"/>
      <c r="BA55" s="80"/>
      <c r="BB55" s="80"/>
      <c r="BC55" s="80"/>
      <c r="BD55" s="80"/>
      <c r="BE55" s="80"/>
    </row>
    <row r="56" spans="1:57">
      <c r="A56" s="82"/>
      <c r="B56" s="82"/>
      <c r="C56" s="82"/>
      <c r="D56" s="80"/>
      <c r="E56" s="80"/>
      <c r="F56" s="80"/>
      <c r="G56" s="80"/>
      <c r="H56" s="80"/>
      <c r="I56" s="80"/>
      <c r="J56" s="80"/>
      <c r="K56" s="80"/>
      <c r="L56" s="80"/>
      <c r="M56" s="80"/>
      <c r="N56" s="80"/>
      <c r="O56" s="80"/>
      <c r="P56" s="80"/>
      <c r="Q56" s="80"/>
      <c r="R56" s="80"/>
      <c r="S56" s="80"/>
      <c r="T56" s="80"/>
      <c r="U56" s="80"/>
      <c r="V56" s="80"/>
      <c r="W56" s="80"/>
      <c r="X56" s="80"/>
      <c r="Y56" s="80"/>
      <c r="Z56" s="80"/>
      <c r="AA56" s="80"/>
      <c r="AB56" s="80"/>
      <c r="AC56" s="80"/>
      <c r="AD56" s="80"/>
      <c r="AE56" s="80"/>
      <c r="AF56" s="80"/>
      <c r="AG56" s="80"/>
      <c r="AH56" s="80"/>
      <c r="AI56" s="80"/>
      <c r="AJ56" s="80"/>
      <c r="AK56" s="80"/>
      <c r="AL56" s="80"/>
      <c r="AM56" s="80"/>
      <c r="AN56" s="80"/>
      <c r="AO56" s="80"/>
      <c r="AP56" s="80"/>
      <c r="AQ56" s="80"/>
      <c r="AR56" s="80"/>
      <c r="AS56" s="80"/>
      <c r="AT56" s="80"/>
      <c r="AU56" s="80"/>
      <c r="AV56" s="80"/>
      <c r="AW56" s="80"/>
      <c r="AX56" s="80"/>
      <c r="AY56" s="80"/>
      <c r="AZ56" s="80"/>
      <c r="BA56" s="80"/>
      <c r="BB56" s="80"/>
      <c r="BC56" s="80"/>
      <c r="BD56" s="80"/>
      <c r="BE56" s="80"/>
    </row>
    <row r="57" spans="1:57">
      <c r="A57" s="82"/>
      <c r="B57" s="82"/>
      <c r="C57" s="82"/>
      <c r="D57" s="80"/>
      <c r="E57" s="80"/>
      <c r="F57" s="80"/>
      <c r="G57" s="80"/>
      <c r="H57" s="80"/>
      <c r="I57" s="80"/>
      <c r="J57" s="80"/>
      <c r="K57" s="80"/>
      <c r="L57" s="80"/>
      <c r="M57" s="80"/>
      <c r="N57" s="80"/>
      <c r="O57" s="80"/>
      <c r="P57" s="80"/>
      <c r="Q57" s="80"/>
      <c r="R57" s="80"/>
      <c r="S57" s="80"/>
      <c r="T57" s="80"/>
      <c r="U57" s="80"/>
      <c r="V57" s="80"/>
      <c r="W57" s="80"/>
      <c r="X57" s="80"/>
      <c r="Y57" s="80"/>
      <c r="Z57" s="80"/>
      <c r="AA57" s="80"/>
      <c r="AB57" s="80"/>
      <c r="AC57" s="80"/>
      <c r="AD57" s="80"/>
      <c r="AE57" s="80"/>
      <c r="AF57" s="80"/>
      <c r="AG57" s="80"/>
      <c r="AH57" s="80"/>
      <c r="AI57" s="80"/>
      <c r="AJ57" s="80"/>
      <c r="AK57" s="80"/>
      <c r="AL57" s="80"/>
      <c r="AM57" s="80"/>
      <c r="AN57" s="80"/>
      <c r="AO57" s="80"/>
      <c r="AP57" s="80"/>
      <c r="AQ57" s="80"/>
      <c r="AR57" s="80"/>
      <c r="AS57" s="80"/>
      <c r="AT57" s="80"/>
      <c r="AU57" s="80"/>
      <c r="AV57" s="80"/>
      <c r="AW57" s="80"/>
      <c r="AX57" s="80"/>
      <c r="AY57" s="80"/>
      <c r="AZ57" s="80"/>
      <c r="BA57" s="80"/>
      <c r="BB57" s="80"/>
      <c r="BC57" s="80"/>
      <c r="BD57" s="80"/>
      <c r="BE57" s="80"/>
    </row>
    <row r="58" spans="1:57">
      <c r="A58" s="82"/>
      <c r="B58" s="82"/>
      <c r="C58" s="82"/>
      <c r="D58" s="80"/>
      <c r="E58" s="80"/>
      <c r="F58" s="80"/>
      <c r="G58" s="80"/>
      <c r="H58" s="80"/>
      <c r="I58" s="80"/>
      <c r="J58" s="80"/>
      <c r="K58" s="80"/>
      <c r="L58" s="80"/>
      <c r="M58" s="80"/>
      <c r="N58" s="80"/>
      <c r="O58" s="80"/>
      <c r="P58" s="80"/>
      <c r="Q58" s="80"/>
      <c r="R58" s="80"/>
      <c r="S58" s="80"/>
      <c r="T58" s="80"/>
      <c r="U58" s="80"/>
      <c r="V58" s="80"/>
      <c r="W58" s="80"/>
      <c r="X58" s="80"/>
      <c r="Y58" s="80"/>
      <c r="Z58" s="80"/>
      <c r="AA58" s="80"/>
      <c r="AB58" s="80"/>
      <c r="AC58" s="80"/>
      <c r="AD58" s="80"/>
      <c r="AE58" s="80"/>
      <c r="AF58" s="80"/>
      <c r="AG58" s="80"/>
      <c r="AH58" s="80"/>
      <c r="AI58" s="80"/>
      <c r="AJ58" s="80"/>
      <c r="AK58" s="80"/>
      <c r="AL58" s="80"/>
      <c r="AM58" s="80"/>
      <c r="AN58" s="80"/>
      <c r="AO58" s="80"/>
      <c r="AP58" s="80"/>
      <c r="AQ58" s="80"/>
      <c r="AR58" s="80"/>
      <c r="AS58" s="80"/>
      <c r="AT58" s="80"/>
      <c r="AU58" s="80"/>
      <c r="AV58" s="80"/>
      <c r="AW58" s="80"/>
      <c r="AX58" s="80"/>
      <c r="AY58" s="80"/>
      <c r="AZ58" s="80"/>
      <c r="BA58" s="80"/>
      <c r="BB58" s="80"/>
      <c r="BC58" s="80"/>
      <c r="BD58" s="80"/>
      <c r="BE58" s="80"/>
    </row>
    <row r="59" spans="1:57">
      <c r="A59" s="82"/>
      <c r="B59" s="82"/>
      <c r="C59" s="82"/>
      <c r="D59" s="80"/>
      <c r="E59" s="80"/>
      <c r="F59" s="80"/>
      <c r="G59" s="80"/>
      <c r="H59" s="80"/>
      <c r="I59" s="80"/>
      <c r="J59" s="80"/>
      <c r="K59" s="80"/>
      <c r="L59" s="80"/>
      <c r="M59" s="80"/>
      <c r="N59" s="80"/>
      <c r="O59" s="80"/>
      <c r="P59" s="80"/>
      <c r="Q59" s="80"/>
      <c r="R59" s="80"/>
      <c r="S59" s="80"/>
      <c r="T59" s="80"/>
      <c r="U59" s="80"/>
      <c r="V59" s="80"/>
      <c r="W59" s="80"/>
      <c r="X59" s="80"/>
      <c r="Y59" s="80"/>
      <c r="Z59" s="80"/>
      <c r="AA59" s="80"/>
      <c r="AB59" s="80"/>
      <c r="AC59" s="80"/>
      <c r="AD59" s="80"/>
      <c r="AE59" s="80"/>
      <c r="AF59" s="80"/>
      <c r="AG59" s="80"/>
      <c r="AH59" s="80"/>
      <c r="AI59" s="80"/>
      <c r="AJ59" s="80"/>
      <c r="AK59" s="80"/>
      <c r="AL59" s="80"/>
      <c r="AM59" s="80"/>
      <c r="AN59" s="80"/>
      <c r="AO59" s="80"/>
      <c r="AP59" s="80"/>
      <c r="AQ59" s="80"/>
      <c r="AR59" s="80"/>
      <c r="AS59" s="80"/>
      <c r="AT59" s="80"/>
      <c r="AU59" s="80"/>
      <c r="AV59" s="80"/>
      <c r="AW59" s="80"/>
      <c r="AX59" s="80"/>
      <c r="AY59" s="80"/>
      <c r="AZ59" s="80"/>
      <c r="BA59" s="80"/>
      <c r="BB59" s="80"/>
      <c r="BC59" s="80"/>
      <c r="BD59" s="80"/>
      <c r="BE59" s="80"/>
    </row>
    <row r="60" spans="1:57">
      <c r="A60" s="82"/>
      <c r="B60" s="82"/>
      <c r="C60" s="82"/>
      <c r="D60" s="80"/>
      <c r="E60" s="80"/>
      <c r="F60" s="80"/>
      <c r="G60" s="80"/>
      <c r="H60" s="80"/>
      <c r="I60" s="80"/>
      <c r="J60" s="80"/>
      <c r="K60" s="80"/>
      <c r="L60" s="80"/>
      <c r="M60" s="80"/>
      <c r="N60" s="80"/>
      <c r="O60" s="80"/>
      <c r="P60" s="80"/>
      <c r="Q60" s="80"/>
      <c r="R60" s="80"/>
      <c r="S60" s="80"/>
      <c r="T60" s="80"/>
      <c r="U60" s="80"/>
      <c r="V60" s="80"/>
      <c r="W60" s="80"/>
      <c r="X60" s="80"/>
      <c r="Y60" s="80"/>
      <c r="Z60" s="80"/>
      <c r="AA60" s="80"/>
      <c r="AB60" s="80"/>
      <c r="AC60" s="80"/>
      <c r="AD60" s="80"/>
      <c r="AE60" s="80"/>
      <c r="AF60" s="80"/>
      <c r="AG60" s="80"/>
      <c r="AH60" s="80"/>
      <c r="AI60" s="80"/>
      <c r="AJ60" s="80"/>
      <c r="AK60" s="80"/>
      <c r="AL60" s="80"/>
      <c r="AM60" s="80"/>
      <c r="AN60" s="80"/>
      <c r="AO60" s="80"/>
      <c r="AP60" s="80"/>
      <c r="AQ60" s="80"/>
      <c r="AR60" s="80"/>
      <c r="AS60" s="80"/>
      <c r="AT60" s="80"/>
      <c r="AU60" s="80"/>
      <c r="AV60" s="80"/>
      <c r="AW60" s="80"/>
      <c r="AX60" s="80"/>
      <c r="AY60" s="80"/>
      <c r="AZ60" s="80"/>
      <c r="BA60" s="80"/>
      <c r="BB60" s="80"/>
      <c r="BC60" s="80"/>
      <c r="BD60" s="80"/>
      <c r="BE60" s="80"/>
    </row>
    <row r="61" spans="1:57">
      <c r="A61" s="82"/>
      <c r="B61" s="82"/>
      <c r="C61" s="82"/>
      <c r="D61" s="80"/>
      <c r="E61" s="80"/>
      <c r="F61" s="80"/>
      <c r="G61" s="80"/>
      <c r="H61" s="80"/>
      <c r="I61" s="80"/>
      <c r="J61" s="80"/>
      <c r="K61" s="80"/>
      <c r="L61" s="80"/>
      <c r="M61" s="80"/>
      <c r="N61" s="80"/>
      <c r="O61" s="80"/>
      <c r="P61" s="80"/>
      <c r="Q61" s="80"/>
      <c r="R61" s="80"/>
      <c r="S61" s="80"/>
      <c r="T61" s="80"/>
      <c r="U61" s="80"/>
      <c r="V61" s="80"/>
      <c r="W61" s="80"/>
      <c r="X61" s="80"/>
      <c r="Y61" s="80"/>
      <c r="Z61" s="80"/>
      <c r="AA61" s="80"/>
      <c r="AB61" s="80"/>
      <c r="AC61" s="80"/>
      <c r="AD61" s="80"/>
      <c r="AE61" s="80"/>
      <c r="AF61" s="80"/>
      <c r="AG61" s="80"/>
      <c r="AH61" s="80"/>
      <c r="AI61" s="80"/>
      <c r="AJ61" s="80"/>
      <c r="AK61" s="80"/>
      <c r="AL61" s="80"/>
      <c r="AM61" s="80"/>
      <c r="AN61" s="80"/>
      <c r="AO61" s="80"/>
      <c r="AP61" s="80"/>
      <c r="AQ61" s="80"/>
      <c r="AR61" s="80"/>
      <c r="AS61" s="80"/>
      <c r="AT61" s="80"/>
      <c r="AU61" s="80"/>
      <c r="AV61" s="80"/>
      <c r="AW61" s="80"/>
      <c r="AX61" s="80"/>
      <c r="AY61" s="80"/>
      <c r="AZ61" s="80"/>
      <c r="BA61" s="80"/>
      <c r="BB61" s="80"/>
      <c r="BC61" s="80"/>
      <c r="BD61" s="80"/>
      <c r="BE61" s="80"/>
    </row>
    <row r="62" spans="1:57">
      <c r="A62" s="82"/>
      <c r="B62" s="82"/>
      <c r="C62" s="82"/>
      <c r="D62" s="80"/>
      <c r="E62" s="80"/>
      <c r="F62" s="80"/>
      <c r="G62" s="80"/>
      <c r="H62" s="80"/>
      <c r="I62" s="80"/>
      <c r="J62" s="80"/>
      <c r="K62" s="80"/>
      <c r="L62" s="80"/>
      <c r="M62" s="80"/>
      <c r="N62" s="80"/>
      <c r="O62" s="80"/>
      <c r="P62" s="80"/>
      <c r="Q62" s="80"/>
      <c r="R62" s="80"/>
      <c r="S62" s="80"/>
      <c r="T62" s="80"/>
      <c r="U62" s="80"/>
      <c r="V62" s="80"/>
      <c r="W62" s="80"/>
      <c r="X62" s="80"/>
      <c r="Y62" s="80"/>
      <c r="Z62" s="80"/>
      <c r="AA62" s="80"/>
      <c r="AB62" s="80"/>
      <c r="AC62" s="80"/>
      <c r="AD62" s="80"/>
      <c r="AE62" s="80"/>
      <c r="AF62" s="80"/>
      <c r="AG62" s="80"/>
      <c r="AH62" s="80"/>
      <c r="AI62" s="80"/>
      <c r="AJ62" s="80"/>
      <c r="AK62" s="80"/>
      <c r="AL62" s="80"/>
      <c r="AM62" s="80"/>
      <c r="AN62" s="80"/>
      <c r="AO62" s="80"/>
      <c r="AP62" s="80"/>
      <c r="AQ62" s="80"/>
      <c r="AR62" s="80"/>
      <c r="AS62" s="80"/>
      <c r="AT62" s="80"/>
      <c r="AU62" s="80"/>
      <c r="AV62" s="80"/>
      <c r="AW62" s="80"/>
      <c r="AX62" s="80"/>
      <c r="AY62" s="80"/>
      <c r="AZ62" s="80"/>
      <c r="BA62" s="80"/>
      <c r="BB62" s="80"/>
      <c r="BC62" s="80"/>
      <c r="BD62" s="80"/>
      <c r="BE62" s="80"/>
    </row>
    <row r="63" spans="1:57">
      <c r="A63" s="82"/>
      <c r="B63" s="82"/>
      <c r="C63" s="82"/>
      <c r="D63" s="80"/>
      <c r="E63" s="80"/>
      <c r="F63" s="80"/>
      <c r="G63" s="80"/>
      <c r="H63" s="80"/>
      <c r="I63" s="80"/>
      <c r="J63" s="80"/>
      <c r="K63" s="80"/>
      <c r="L63" s="80"/>
      <c r="M63" s="80"/>
      <c r="N63" s="80"/>
      <c r="O63" s="80"/>
      <c r="P63" s="80"/>
      <c r="Q63" s="80"/>
      <c r="R63" s="80"/>
      <c r="S63" s="80"/>
      <c r="T63" s="80"/>
      <c r="U63" s="80"/>
      <c r="V63" s="80"/>
      <c r="W63" s="80"/>
      <c r="X63" s="80"/>
      <c r="Y63" s="80"/>
      <c r="Z63" s="80"/>
      <c r="AA63" s="80"/>
      <c r="AB63" s="80"/>
      <c r="AC63" s="80"/>
      <c r="AD63" s="80"/>
      <c r="AE63" s="80"/>
      <c r="AF63" s="80"/>
      <c r="AG63" s="80"/>
      <c r="AH63" s="80"/>
      <c r="AI63" s="80"/>
      <c r="AJ63" s="80"/>
      <c r="AK63" s="80"/>
      <c r="AL63" s="80"/>
      <c r="AM63" s="80"/>
      <c r="AN63" s="80"/>
      <c r="AO63" s="80"/>
      <c r="AP63" s="80"/>
      <c r="AQ63" s="80"/>
      <c r="AR63" s="80"/>
      <c r="AS63" s="80"/>
      <c r="AT63" s="80"/>
      <c r="AU63" s="80"/>
      <c r="AV63" s="80"/>
      <c r="AW63" s="80"/>
      <c r="AX63" s="80"/>
      <c r="AY63" s="80"/>
      <c r="AZ63" s="80"/>
      <c r="BA63" s="80"/>
      <c r="BB63" s="80"/>
      <c r="BC63" s="80"/>
      <c r="BD63" s="80"/>
      <c r="BE63" s="80"/>
    </row>
    <row r="64" spans="1:57">
      <c r="A64" s="82"/>
      <c r="B64" s="82"/>
      <c r="C64" s="82"/>
      <c r="D64" s="80"/>
      <c r="E64" s="80"/>
      <c r="F64" s="80"/>
      <c r="G64" s="80"/>
      <c r="H64" s="80"/>
      <c r="I64" s="80"/>
      <c r="J64" s="80"/>
      <c r="K64" s="80"/>
      <c r="L64" s="80"/>
      <c r="M64" s="80"/>
      <c r="N64" s="80"/>
      <c r="O64" s="80"/>
      <c r="P64" s="80"/>
      <c r="Q64" s="80"/>
      <c r="R64" s="80"/>
      <c r="S64" s="80"/>
      <c r="T64" s="80"/>
      <c r="U64" s="80"/>
      <c r="V64" s="80"/>
      <c r="W64" s="80"/>
      <c r="X64" s="80"/>
      <c r="Y64" s="80"/>
      <c r="Z64" s="80"/>
      <c r="AA64" s="80"/>
      <c r="AB64" s="80"/>
      <c r="AC64" s="80"/>
      <c r="AD64" s="80"/>
      <c r="AE64" s="80"/>
      <c r="AF64" s="80"/>
      <c r="AG64" s="80"/>
      <c r="AH64" s="80"/>
      <c r="AI64" s="80"/>
      <c r="AJ64" s="80"/>
      <c r="AK64" s="80"/>
      <c r="AL64" s="80"/>
      <c r="AM64" s="80"/>
      <c r="AN64" s="80"/>
      <c r="AO64" s="80"/>
      <c r="AP64" s="80"/>
      <c r="AQ64" s="80"/>
      <c r="AR64" s="80"/>
      <c r="AS64" s="80"/>
      <c r="AT64" s="80"/>
      <c r="AU64" s="80"/>
      <c r="AV64" s="80"/>
      <c r="AW64" s="80"/>
      <c r="AX64" s="80"/>
      <c r="AY64" s="80"/>
      <c r="AZ64" s="80"/>
      <c r="BA64" s="80"/>
      <c r="BB64" s="80"/>
      <c r="BC64" s="80"/>
      <c r="BD64" s="80"/>
      <c r="BE64" s="80"/>
    </row>
    <row r="65" spans="1:57">
      <c r="A65" s="82"/>
      <c r="B65" s="82"/>
      <c r="C65" s="82"/>
      <c r="D65" s="80"/>
      <c r="E65" s="80"/>
      <c r="F65" s="80"/>
      <c r="G65" s="80"/>
      <c r="H65" s="80"/>
      <c r="I65" s="80"/>
      <c r="J65" s="80"/>
      <c r="K65" s="80"/>
      <c r="L65" s="80"/>
      <c r="M65" s="80"/>
      <c r="N65" s="80"/>
      <c r="O65" s="80"/>
      <c r="P65" s="80"/>
      <c r="Q65" s="80"/>
      <c r="R65" s="80"/>
      <c r="S65" s="80"/>
      <c r="T65" s="80"/>
      <c r="U65" s="80"/>
      <c r="V65" s="80"/>
      <c r="W65" s="80"/>
      <c r="X65" s="80"/>
      <c r="Y65" s="80"/>
      <c r="Z65" s="80"/>
      <c r="AA65" s="80"/>
      <c r="AB65" s="80"/>
      <c r="AC65" s="80"/>
      <c r="AD65" s="80"/>
      <c r="AE65" s="80"/>
      <c r="AF65" s="80"/>
      <c r="AG65" s="80"/>
      <c r="AH65" s="80"/>
      <c r="AI65" s="80"/>
      <c r="AJ65" s="80"/>
      <c r="AK65" s="80"/>
      <c r="AL65" s="80"/>
      <c r="AM65" s="80"/>
      <c r="AN65" s="80"/>
      <c r="AO65" s="80"/>
      <c r="AP65" s="80"/>
      <c r="AQ65" s="80"/>
      <c r="AR65" s="80"/>
      <c r="AS65" s="80"/>
      <c r="AT65" s="80"/>
      <c r="AU65" s="80"/>
      <c r="AV65" s="80"/>
      <c r="AW65" s="80"/>
      <c r="AX65" s="80"/>
      <c r="AY65" s="80"/>
      <c r="AZ65" s="80"/>
      <c r="BA65" s="80"/>
      <c r="BB65" s="80"/>
      <c r="BC65" s="80"/>
      <c r="BD65" s="80"/>
      <c r="BE65" s="80"/>
    </row>
    <row r="66" spans="1:57">
      <c r="A66" s="82"/>
      <c r="B66" s="82"/>
      <c r="C66" s="82"/>
      <c r="D66" s="80"/>
      <c r="E66" s="80"/>
      <c r="F66" s="80"/>
      <c r="G66" s="80"/>
      <c r="H66" s="80"/>
      <c r="I66" s="80"/>
      <c r="J66" s="80"/>
      <c r="K66" s="80"/>
      <c r="L66" s="80"/>
      <c r="M66" s="80"/>
      <c r="N66" s="80"/>
      <c r="O66" s="80"/>
      <c r="P66" s="80"/>
      <c r="Q66" s="80"/>
      <c r="R66" s="80"/>
      <c r="S66" s="80"/>
      <c r="T66" s="80"/>
      <c r="U66" s="80"/>
      <c r="V66" s="80"/>
      <c r="W66" s="80"/>
      <c r="X66" s="80"/>
      <c r="Y66" s="80"/>
      <c r="Z66" s="80"/>
      <c r="AA66" s="80"/>
      <c r="AB66" s="80"/>
      <c r="AC66" s="80"/>
      <c r="AD66" s="80"/>
      <c r="AE66" s="80"/>
      <c r="AF66" s="80"/>
      <c r="AG66" s="80"/>
      <c r="AH66" s="80"/>
      <c r="AI66" s="80"/>
      <c r="AJ66" s="80"/>
      <c r="AK66" s="80"/>
      <c r="AL66" s="80"/>
      <c r="AM66" s="80"/>
      <c r="AN66" s="80"/>
      <c r="AO66" s="80"/>
      <c r="AP66" s="80"/>
      <c r="AQ66" s="80"/>
      <c r="AR66" s="80"/>
      <c r="AS66" s="80"/>
      <c r="AT66" s="80"/>
      <c r="AU66" s="80"/>
      <c r="AV66" s="80"/>
      <c r="AW66" s="80"/>
      <c r="AX66" s="80"/>
      <c r="AY66" s="80"/>
      <c r="AZ66" s="80"/>
      <c r="BA66" s="80"/>
      <c r="BB66" s="80"/>
      <c r="BC66" s="80"/>
      <c r="BD66" s="80"/>
      <c r="BE66" s="80"/>
    </row>
    <row r="67" spans="1:57">
      <c r="A67" s="82"/>
      <c r="B67" s="82"/>
      <c r="C67" s="82"/>
      <c r="D67" s="80"/>
      <c r="E67" s="80"/>
      <c r="F67" s="80"/>
      <c r="G67" s="80"/>
      <c r="H67" s="80"/>
      <c r="I67" s="80"/>
      <c r="J67" s="80"/>
      <c r="K67" s="80"/>
      <c r="L67" s="80"/>
      <c r="M67" s="80"/>
      <c r="N67" s="80"/>
      <c r="O67" s="80"/>
      <c r="P67" s="80"/>
      <c r="Q67" s="80"/>
      <c r="R67" s="80"/>
      <c r="S67" s="80"/>
      <c r="T67" s="80"/>
      <c r="U67" s="80"/>
      <c r="V67" s="80"/>
      <c r="W67" s="80"/>
      <c r="X67" s="80"/>
      <c r="Y67" s="80"/>
      <c r="Z67" s="80"/>
      <c r="AA67" s="80"/>
      <c r="AB67" s="80"/>
      <c r="AC67" s="80"/>
      <c r="AD67" s="80"/>
      <c r="AE67" s="80"/>
      <c r="AF67" s="80"/>
      <c r="AG67" s="80"/>
      <c r="AH67" s="80"/>
      <c r="AI67" s="80"/>
      <c r="AJ67" s="80"/>
      <c r="AK67" s="80"/>
      <c r="AL67" s="80"/>
      <c r="AM67" s="80"/>
      <c r="AN67" s="80"/>
      <c r="AO67" s="80"/>
      <c r="AP67" s="80"/>
      <c r="AQ67" s="80"/>
      <c r="AR67" s="80"/>
      <c r="AS67" s="80"/>
      <c r="AT67" s="80"/>
      <c r="AU67" s="80"/>
      <c r="AV67" s="80"/>
      <c r="AW67" s="80"/>
      <c r="AX67" s="80"/>
      <c r="AY67" s="80"/>
      <c r="AZ67" s="80"/>
      <c r="BA67" s="80"/>
      <c r="BB67" s="80"/>
      <c r="BC67" s="80"/>
      <c r="BD67" s="80"/>
      <c r="BE67" s="80"/>
    </row>
    <row r="68" spans="1:57">
      <c r="A68" s="82"/>
      <c r="B68" s="82"/>
      <c r="C68" s="82"/>
      <c r="D68" s="80"/>
      <c r="E68" s="80"/>
      <c r="F68" s="80"/>
      <c r="G68" s="80"/>
      <c r="H68" s="80"/>
      <c r="I68" s="80"/>
      <c r="J68" s="80"/>
      <c r="K68" s="80"/>
      <c r="L68" s="80"/>
      <c r="M68" s="80"/>
      <c r="N68" s="80"/>
      <c r="O68" s="80"/>
      <c r="P68" s="80"/>
      <c r="Q68" s="80"/>
      <c r="R68" s="80"/>
      <c r="S68" s="80"/>
      <c r="T68" s="80"/>
      <c r="U68" s="80"/>
      <c r="V68" s="80"/>
      <c r="W68" s="80"/>
      <c r="X68" s="80"/>
      <c r="Y68" s="80"/>
      <c r="Z68" s="80"/>
      <c r="AA68" s="80"/>
      <c r="AB68" s="80"/>
      <c r="AC68" s="80"/>
      <c r="AD68" s="80"/>
      <c r="AE68" s="80"/>
      <c r="AF68" s="80"/>
      <c r="AG68" s="80"/>
      <c r="AH68" s="80"/>
      <c r="AI68" s="80"/>
      <c r="AJ68" s="80"/>
      <c r="AK68" s="80"/>
      <c r="AL68" s="80"/>
      <c r="AM68" s="80"/>
      <c r="AN68" s="80"/>
      <c r="AO68" s="80"/>
      <c r="AP68" s="80"/>
      <c r="AQ68" s="80"/>
      <c r="AR68" s="80"/>
      <c r="AS68" s="80"/>
      <c r="AT68" s="80"/>
      <c r="AU68" s="80"/>
      <c r="AV68" s="80"/>
      <c r="AW68" s="80"/>
      <c r="AX68" s="80"/>
      <c r="AY68" s="80"/>
      <c r="AZ68" s="80"/>
      <c r="BA68" s="80"/>
      <c r="BB68" s="80"/>
      <c r="BC68" s="80"/>
      <c r="BD68" s="80"/>
      <c r="BE68" s="80"/>
    </row>
    <row r="69" spans="1:57">
      <c r="A69" s="82"/>
      <c r="B69" s="82"/>
      <c r="C69" s="82"/>
      <c r="D69" s="80"/>
      <c r="E69" s="80"/>
      <c r="F69" s="80"/>
      <c r="G69" s="80"/>
      <c r="H69" s="80"/>
      <c r="I69" s="80"/>
      <c r="J69" s="80"/>
      <c r="K69" s="80"/>
      <c r="L69" s="80"/>
      <c r="M69" s="80"/>
      <c r="N69" s="80"/>
      <c r="O69" s="80"/>
      <c r="P69" s="80"/>
      <c r="Q69" s="80"/>
      <c r="R69" s="80"/>
      <c r="S69" s="80"/>
      <c r="T69" s="80"/>
      <c r="U69" s="80"/>
      <c r="V69" s="80"/>
      <c r="W69" s="80"/>
      <c r="X69" s="80"/>
      <c r="Y69" s="80"/>
      <c r="Z69" s="80"/>
      <c r="AA69" s="80"/>
      <c r="AB69" s="80"/>
      <c r="AC69" s="80"/>
      <c r="AD69" s="80"/>
      <c r="AE69" s="80"/>
      <c r="AF69" s="80"/>
      <c r="AG69" s="80"/>
      <c r="AH69" s="80"/>
      <c r="AI69" s="80"/>
      <c r="AJ69" s="80"/>
      <c r="AK69" s="80"/>
      <c r="AL69" s="80"/>
      <c r="AM69" s="80"/>
      <c r="AN69" s="80"/>
      <c r="AO69" s="80"/>
      <c r="AP69" s="80"/>
      <c r="AQ69" s="80"/>
      <c r="AR69" s="80"/>
      <c r="AS69" s="80"/>
      <c r="AT69" s="80"/>
      <c r="AU69" s="80"/>
      <c r="AV69" s="80"/>
      <c r="AW69" s="80"/>
      <c r="AX69" s="80"/>
      <c r="AY69" s="80"/>
      <c r="AZ69" s="80"/>
      <c r="BA69" s="80"/>
      <c r="BB69" s="80"/>
      <c r="BC69" s="80"/>
      <c r="BD69" s="80"/>
      <c r="BE69" s="80"/>
    </row>
    <row r="70" spans="1:57">
      <c r="A70" s="82"/>
      <c r="B70" s="82"/>
      <c r="C70" s="82"/>
      <c r="D70" s="80"/>
      <c r="E70" s="80"/>
      <c r="F70" s="80"/>
      <c r="G70" s="80"/>
      <c r="H70" s="80"/>
      <c r="I70" s="80"/>
      <c r="J70" s="80"/>
      <c r="K70" s="80"/>
      <c r="L70" s="80"/>
      <c r="M70" s="80"/>
      <c r="N70" s="80"/>
      <c r="O70" s="80"/>
      <c r="P70" s="80"/>
      <c r="Q70" s="80"/>
      <c r="R70" s="80"/>
      <c r="S70" s="80"/>
      <c r="T70" s="80"/>
      <c r="U70" s="80"/>
      <c r="V70" s="80"/>
      <c r="W70" s="80"/>
      <c r="X70" s="80"/>
      <c r="Y70" s="80"/>
      <c r="Z70" s="80"/>
      <c r="AA70" s="80"/>
      <c r="AB70" s="80"/>
      <c r="AC70" s="80"/>
      <c r="AD70" s="80"/>
      <c r="AE70" s="80"/>
      <c r="AF70" s="80"/>
      <c r="AG70" s="80"/>
      <c r="AH70" s="80"/>
      <c r="AI70" s="80"/>
      <c r="AJ70" s="80"/>
      <c r="AK70" s="80"/>
      <c r="AL70" s="80"/>
      <c r="AM70" s="80"/>
      <c r="AN70" s="80"/>
      <c r="AO70" s="80"/>
      <c r="AP70" s="80"/>
      <c r="AQ70" s="80"/>
      <c r="AR70" s="80"/>
      <c r="AS70" s="80"/>
      <c r="AT70" s="80"/>
      <c r="AU70" s="80"/>
      <c r="AV70" s="80"/>
      <c r="AW70" s="80"/>
      <c r="AX70" s="80"/>
      <c r="AY70" s="80"/>
      <c r="AZ70" s="80"/>
      <c r="BA70" s="80"/>
      <c r="BB70" s="80"/>
      <c r="BC70" s="80"/>
      <c r="BD70" s="80"/>
      <c r="BE70" s="80"/>
    </row>
    <row r="71" spans="1:57">
      <c r="A71" s="82"/>
      <c r="B71" s="82"/>
      <c r="C71" s="82"/>
      <c r="D71" s="80"/>
      <c r="E71" s="80"/>
      <c r="F71" s="80"/>
      <c r="G71" s="80"/>
      <c r="H71" s="80"/>
      <c r="I71" s="80"/>
      <c r="J71" s="80"/>
      <c r="K71" s="80"/>
      <c r="L71" s="80"/>
      <c r="M71" s="80"/>
      <c r="N71" s="80"/>
      <c r="O71" s="80"/>
      <c r="P71" s="80"/>
      <c r="Q71" s="80"/>
      <c r="R71" s="80"/>
      <c r="S71" s="80"/>
      <c r="T71" s="80"/>
      <c r="U71" s="80"/>
      <c r="V71" s="80"/>
      <c r="W71" s="80"/>
      <c r="X71" s="80"/>
      <c r="Y71" s="80"/>
      <c r="Z71" s="80"/>
      <c r="AA71" s="80"/>
      <c r="AB71" s="80"/>
      <c r="AC71" s="80"/>
      <c r="AD71" s="80"/>
      <c r="AE71" s="80"/>
      <c r="AF71" s="80"/>
      <c r="AG71" s="80"/>
      <c r="AH71" s="80"/>
      <c r="AI71" s="80"/>
      <c r="AJ71" s="80"/>
      <c r="AK71" s="80"/>
      <c r="AL71" s="80"/>
      <c r="AM71" s="80"/>
      <c r="AN71" s="80"/>
      <c r="AO71" s="80"/>
      <c r="AP71" s="80"/>
      <c r="AQ71" s="80"/>
      <c r="AR71" s="80"/>
      <c r="AS71" s="80"/>
      <c r="AT71" s="80"/>
      <c r="AU71" s="80"/>
      <c r="AV71" s="80"/>
      <c r="AW71" s="80"/>
      <c r="AX71" s="80"/>
      <c r="AY71" s="80"/>
      <c r="AZ71" s="80"/>
      <c r="BA71" s="80"/>
      <c r="BB71" s="80"/>
      <c r="BC71" s="80"/>
      <c r="BD71" s="80"/>
      <c r="BE71" s="80"/>
    </row>
    <row r="72" spans="1:57">
      <c r="A72" s="82"/>
      <c r="B72" s="82"/>
      <c r="C72" s="82"/>
      <c r="D72" s="80"/>
      <c r="E72" s="80"/>
      <c r="F72" s="80"/>
      <c r="G72" s="80"/>
      <c r="H72" s="80"/>
      <c r="I72" s="80"/>
      <c r="J72" s="80"/>
      <c r="K72" s="80"/>
      <c r="L72" s="80"/>
      <c r="M72" s="80"/>
      <c r="N72" s="80"/>
      <c r="O72" s="80"/>
      <c r="P72" s="80"/>
      <c r="Q72" s="80"/>
      <c r="R72" s="80"/>
      <c r="S72" s="80"/>
      <c r="T72" s="80"/>
      <c r="U72" s="80"/>
      <c r="V72" s="80"/>
      <c r="W72" s="80"/>
      <c r="X72" s="80"/>
      <c r="Y72" s="80"/>
      <c r="Z72" s="80"/>
      <c r="AA72" s="80"/>
      <c r="AB72" s="80"/>
      <c r="AC72" s="80"/>
      <c r="AD72" s="80"/>
      <c r="AE72" s="80"/>
      <c r="AF72" s="80"/>
      <c r="AG72" s="80"/>
      <c r="AH72" s="80"/>
      <c r="AI72" s="80"/>
      <c r="AJ72" s="80"/>
      <c r="AK72" s="80"/>
      <c r="AL72" s="80"/>
      <c r="AM72" s="80"/>
      <c r="AN72" s="80"/>
      <c r="AO72" s="80"/>
      <c r="AP72" s="80"/>
      <c r="AQ72" s="80"/>
      <c r="AR72" s="80"/>
      <c r="AS72" s="80"/>
      <c r="AT72" s="80"/>
      <c r="AU72" s="80"/>
      <c r="AV72" s="80"/>
      <c r="AW72" s="80"/>
      <c r="AX72" s="80"/>
      <c r="AY72" s="80"/>
      <c r="AZ72" s="80"/>
      <c r="BA72" s="80"/>
      <c r="BB72" s="80"/>
      <c r="BC72" s="80"/>
      <c r="BD72" s="80"/>
      <c r="BE72" s="80"/>
    </row>
    <row r="73" spans="1:57">
      <c r="A73" s="82"/>
      <c r="B73" s="82"/>
      <c r="C73" s="82"/>
      <c r="D73" s="80"/>
      <c r="E73" s="80"/>
      <c r="F73" s="80"/>
      <c r="G73" s="80"/>
      <c r="H73" s="80"/>
      <c r="I73" s="80"/>
      <c r="J73" s="80"/>
      <c r="K73" s="80"/>
      <c r="L73" s="80"/>
      <c r="M73" s="80"/>
      <c r="N73" s="80"/>
      <c r="O73" s="80"/>
      <c r="P73" s="80"/>
      <c r="Q73" s="80"/>
      <c r="R73" s="80"/>
      <c r="S73" s="80"/>
      <c r="T73" s="80"/>
      <c r="U73" s="80"/>
      <c r="V73" s="80"/>
      <c r="W73" s="80"/>
      <c r="X73" s="80"/>
      <c r="Y73" s="80"/>
      <c r="Z73" s="80"/>
      <c r="AA73" s="80"/>
      <c r="AB73" s="80"/>
      <c r="AC73" s="80"/>
      <c r="AD73" s="80"/>
      <c r="AE73" s="80"/>
      <c r="AF73" s="80"/>
      <c r="AG73" s="80"/>
      <c r="AH73" s="80"/>
      <c r="AI73" s="80"/>
      <c r="AJ73" s="80"/>
      <c r="AK73" s="80"/>
      <c r="AL73" s="80"/>
      <c r="AM73" s="80"/>
      <c r="AN73" s="80"/>
      <c r="AO73" s="80"/>
      <c r="AP73" s="80"/>
      <c r="AQ73" s="80"/>
      <c r="AR73" s="80"/>
      <c r="AS73" s="80"/>
      <c r="AT73" s="80"/>
      <c r="AU73" s="80"/>
      <c r="AV73" s="80"/>
      <c r="AW73" s="80"/>
      <c r="AX73" s="80"/>
      <c r="AY73" s="80"/>
      <c r="AZ73" s="80"/>
      <c r="BA73" s="80"/>
      <c r="BB73" s="80"/>
      <c r="BC73" s="80"/>
      <c r="BD73" s="80"/>
      <c r="BE73" s="80"/>
    </row>
    <row r="74" spans="1:57">
      <c r="A74" s="82"/>
      <c r="B74" s="82"/>
      <c r="C74" s="82"/>
      <c r="D74" s="80"/>
      <c r="E74" s="80"/>
      <c r="F74" s="80"/>
      <c r="G74" s="80"/>
      <c r="H74" s="80"/>
      <c r="I74" s="80"/>
      <c r="J74" s="80"/>
      <c r="K74" s="80"/>
      <c r="L74" s="80"/>
      <c r="M74" s="80"/>
      <c r="N74" s="80"/>
      <c r="O74" s="80"/>
      <c r="P74" s="80"/>
      <c r="Q74" s="80"/>
      <c r="R74" s="80"/>
      <c r="S74" s="80"/>
      <c r="T74" s="80"/>
      <c r="U74" s="80"/>
      <c r="V74" s="80"/>
      <c r="W74" s="80"/>
      <c r="X74" s="80"/>
      <c r="Y74" s="80"/>
      <c r="Z74" s="80"/>
      <c r="AA74" s="80"/>
      <c r="AB74" s="80"/>
      <c r="AC74" s="80"/>
      <c r="AD74" s="80"/>
      <c r="AE74" s="80"/>
      <c r="AF74" s="80"/>
      <c r="AG74" s="80"/>
      <c r="AH74" s="80"/>
      <c r="AI74" s="80"/>
      <c r="AJ74" s="80"/>
      <c r="AK74" s="80"/>
      <c r="AL74" s="80"/>
      <c r="AM74" s="80"/>
      <c r="AN74" s="80"/>
      <c r="AO74" s="80"/>
      <c r="AP74" s="80"/>
      <c r="AQ74" s="80"/>
      <c r="AR74" s="80"/>
      <c r="AS74" s="80"/>
      <c r="AT74" s="80"/>
      <c r="AU74" s="80"/>
      <c r="AV74" s="80"/>
      <c r="AW74" s="80"/>
      <c r="AX74" s="80"/>
      <c r="AY74" s="80"/>
      <c r="AZ74" s="80"/>
      <c r="BA74" s="80"/>
      <c r="BB74" s="80"/>
      <c r="BC74" s="80"/>
      <c r="BD74" s="80"/>
      <c r="BE74" s="80"/>
    </row>
    <row r="75" spans="1:57">
      <c r="A75" s="82"/>
      <c r="B75" s="82"/>
      <c r="C75" s="82"/>
      <c r="D75" s="80"/>
      <c r="E75" s="80"/>
      <c r="F75" s="80"/>
      <c r="G75" s="80"/>
      <c r="H75" s="80"/>
      <c r="I75" s="80"/>
      <c r="J75" s="80"/>
      <c r="K75" s="80"/>
      <c r="L75" s="80"/>
      <c r="M75" s="80"/>
      <c r="N75" s="80"/>
      <c r="O75" s="80"/>
      <c r="P75" s="80"/>
      <c r="Q75" s="80"/>
      <c r="R75" s="80"/>
      <c r="S75" s="80"/>
      <c r="T75" s="80"/>
      <c r="U75" s="80"/>
      <c r="V75" s="80"/>
      <c r="W75" s="80"/>
      <c r="X75" s="80"/>
      <c r="Y75" s="80"/>
      <c r="Z75" s="80"/>
      <c r="AA75" s="80"/>
      <c r="AB75" s="80"/>
      <c r="AC75" s="80"/>
      <c r="AD75" s="80"/>
      <c r="AE75" s="80"/>
      <c r="AF75" s="80"/>
      <c r="AG75" s="80"/>
      <c r="AH75" s="80"/>
      <c r="AI75" s="80"/>
      <c r="AJ75" s="80"/>
      <c r="AK75" s="80"/>
      <c r="AL75" s="80"/>
      <c r="AM75" s="80"/>
      <c r="AN75" s="80"/>
      <c r="AO75" s="80"/>
      <c r="AP75" s="80"/>
      <c r="AQ75" s="80"/>
      <c r="AR75" s="80"/>
      <c r="AS75" s="80"/>
      <c r="AT75" s="80"/>
      <c r="AU75" s="80"/>
      <c r="AV75" s="80"/>
      <c r="AW75" s="80"/>
      <c r="AX75" s="80"/>
      <c r="AY75" s="80"/>
      <c r="AZ75" s="80"/>
      <c r="BA75" s="80"/>
      <c r="BB75" s="80"/>
      <c r="BC75" s="80"/>
      <c r="BD75" s="80"/>
      <c r="BE75" s="80"/>
    </row>
    <row r="76" spans="1:57">
      <c r="A76" s="82"/>
      <c r="B76" s="82"/>
      <c r="C76" s="82"/>
      <c r="D76" s="80"/>
      <c r="E76" s="80"/>
      <c r="F76" s="80"/>
      <c r="G76" s="80"/>
      <c r="H76" s="80"/>
      <c r="I76" s="80"/>
      <c r="J76" s="80"/>
      <c r="K76" s="80"/>
      <c r="L76" s="80"/>
      <c r="M76" s="80"/>
      <c r="N76" s="80"/>
      <c r="O76" s="80"/>
      <c r="P76" s="80"/>
      <c r="Q76" s="80"/>
      <c r="R76" s="80"/>
      <c r="S76" s="80"/>
      <c r="T76" s="80"/>
      <c r="U76" s="80"/>
      <c r="V76" s="80"/>
      <c r="W76" s="80"/>
      <c r="X76" s="80"/>
      <c r="Y76" s="80"/>
      <c r="Z76" s="80"/>
      <c r="AA76" s="80"/>
      <c r="AB76" s="80"/>
      <c r="AC76" s="80"/>
      <c r="AD76" s="80"/>
      <c r="AE76" s="80"/>
      <c r="AF76" s="80"/>
      <c r="AG76" s="80"/>
      <c r="AH76" s="80"/>
      <c r="AI76" s="80"/>
      <c r="AJ76" s="80"/>
      <c r="AK76" s="80"/>
      <c r="AL76" s="80"/>
      <c r="AM76" s="80"/>
      <c r="AN76" s="80"/>
      <c r="AO76" s="80"/>
      <c r="AP76" s="80"/>
      <c r="AQ76" s="80"/>
      <c r="AR76" s="80"/>
      <c r="AS76" s="80"/>
      <c r="AT76" s="80"/>
      <c r="AU76" s="80"/>
      <c r="AV76" s="80"/>
      <c r="AW76" s="80"/>
      <c r="AX76" s="80"/>
      <c r="AY76" s="80"/>
      <c r="AZ76" s="80"/>
      <c r="BA76" s="80"/>
      <c r="BB76" s="80"/>
      <c r="BC76" s="80"/>
      <c r="BD76" s="80"/>
      <c r="BE76" s="80"/>
    </row>
    <row r="77" spans="1:57">
      <c r="A77" s="82"/>
      <c r="B77" s="82"/>
      <c r="C77" s="82"/>
      <c r="D77" s="80"/>
      <c r="E77" s="80"/>
      <c r="F77" s="80"/>
      <c r="G77" s="80"/>
      <c r="H77" s="80"/>
      <c r="I77" s="80"/>
      <c r="J77" s="80"/>
      <c r="K77" s="80"/>
      <c r="L77" s="80"/>
      <c r="M77" s="80"/>
      <c r="N77" s="80"/>
      <c r="O77" s="80"/>
      <c r="P77" s="80"/>
      <c r="Q77" s="80"/>
      <c r="R77" s="80"/>
      <c r="S77" s="80"/>
      <c r="T77" s="80"/>
      <c r="U77" s="80"/>
      <c r="V77" s="80"/>
      <c r="W77" s="80"/>
      <c r="X77" s="80"/>
      <c r="Y77" s="80"/>
      <c r="Z77" s="80"/>
      <c r="AA77" s="80"/>
      <c r="AB77" s="80"/>
      <c r="AC77" s="80"/>
      <c r="AD77" s="80"/>
      <c r="AE77" s="80"/>
      <c r="AF77" s="80"/>
      <c r="AG77" s="80"/>
      <c r="AH77" s="80"/>
      <c r="AI77" s="80"/>
      <c r="AJ77" s="80"/>
      <c r="AK77" s="80"/>
      <c r="AL77" s="80"/>
      <c r="AM77" s="80"/>
      <c r="AN77" s="80"/>
      <c r="AO77" s="80"/>
      <c r="AP77" s="80"/>
      <c r="AQ77" s="80"/>
      <c r="AR77" s="80"/>
      <c r="AS77" s="80"/>
      <c r="AT77" s="80"/>
      <c r="AU77" s="80"/>
      <c r="AV77" s="80"/>
      <c r="AW77" s="80"/>
      <c r="AX77" s="80"/>
      <c r="AY77" s="80"/>
      <c r="AZ77" s="80"/>
      <c r="BA77" s="80"/>
      <c r="BB77" s="80"/>
      <c r="BC77" s="80"/>
      <c r="BD77" s="80"/>
      <c r="BE77" s="80"/>
    </row>
    <row r="78" spans="1:57">
      <c r="A78" s="82"/>
      <c r="B78" s="82"/>
      <c r="C78" s="82"/>
      <c r="D78" s="80"/>
      <c r="E78" s="80"/>
      <c r="F78" s="80"/>
      <c r="G78" s="80"/>
      <c r="H78" s="80"/>
      <c r="I78" s="80"/>
      <c r="J78" s="80"/>
      <c r="K78" s="80"/>
      <c r="L78" s="80"/>
      <c r="M78" s="80"/>
      <c r="N78" s="80"/>
      <c r="O78" s="80"/>
      <c r="P78" s="80"/>
      <c r="Q78" s="80"/>
      <c r="R78" s="80"/>
      <c r="S78" s="80"/>
      <c r="T78" s="80"/>
      <c r="U78" s="80"/>
      <c r="V78" s="80"/>
      <c r="W78" s="80"/>
      <c r="X78" s="80"/>
      <c r="Y78" s="80"/>
      <c r="Z78" s="80"/>
      <c r="AA78" s="80"/>
      <c r="AB78" s="80"/>
      <c r="AC78" s="80"/>
      <c r="AD78" s="80"/>
      <c r="AE78" s="80"/>
      <c r="AF78" s="80"/>
      <c r="AG78" s="80"/>
      <c r="AH78" s="80"/>
      <c r="AI78" s="80"/>
      <c r="AJ78" s="80"/>
      <c r="AK78" s="80"/>
      <c r="AL78" s="80"/>
      <c r="AM78" s="80"/>
      <c r="AN78" s="80"/>
      <c r="AO78" s="80"/>
      <c r="AP78" s="80"/>
      <c r="AQ78" s="80"/>
      <c r="AR78" s="80"/>
      <c r="AS78" s="80"/>
      <c r="AT78" s="80"/>
      <c r="AU78" s="80"/>
      <c r="AV78" s="80"/>
      <c r="AW78" s="80"/>
      <c r="AX78" s="80"/>
      <c r="AY78" s="80"/>
      <c r="AZ78" s="80"/>
      <c r="BA78" s="80"/>
      <c r="BB78" s="80"/>
      <c r="BC78" s="80"/>
      <c r="BD78" s="80"/>
      <c r="BE78" s="80"/>
    </row>
    <row r="79" spans="1:57">
      <c r="A79" s="82"/>
      <c r="B79" s="82"/>
      <c r="C79" s="82"/>
      <c r="D79" s="80"/>
      <c r="E79" s="80"/>
      <c r="F79" s="80"/>
      <c r="G79" s="80"/>
      <c r="H79" s="80"/>
      <c r="I79" s="80"/>
      <c r="J79" s="80"/>
      <c r="K79" s="80"/>
      <c r="L79" s="80"/>
      <c r="M79" s="80"/>
      <c r="N79" s="80"/>
      <c r="O79" s="80"/>
      <c r="P79" s="80"/>
      <c r="Q79" s="80"/>
      <c r="R79" s="80"/>
      <c r="S79" s="80"/>
      <c r="T79" s="80"/>
      <c r="U79" s="80"/>
      <c r="V79" s="80"/>
      <c r="W79" s="80"/>
      <c r="X79" s="80"/>
      <c r="Y79" s="80"/>
      <c r="Z79" s="80"/>
      <c r="AA79" s="80"/>
      <c r="AB79" s="80"/>
      <c r="AC79" s="80"/>
      <c r="AD79" s="80"/>
      <c r="AE79" s="80"/>
      <c r="AF79" s="80"/>
      <c r="AG79" s="80"/>
      <c r="AH79" s="80"/>
      <c r="AI79" s="80"/>
      <c r="AJ79" s="80"/>
      <c r="AK79" s="80"/>
      <c r="AL79" s="80"/>
      <c r="AM79" s="80"/>
      <c r="AN79" s="80"/>
      <c r="AO79" s="80"/>
      <c r="AP79" s="80"/>
      <c r="AQ79" s="80"/>
      <c r="AR79" s="80"/>
      <c r="AS79" s="80"/>
      <c r="AT79" s="80"/>
      <c r="AU79" s="80"/>
      <c r="AV79" s="80"/>
      <c r="AW79" s="80"/>
      <c r="AX79" s="80"/>
      <c r="AY79" s="80"/>
      <c r="AZ79" s="80"/>
      <c r="BA79" s="80"/>
      <c r="BB79" s="80"/>
      <c r="BC79" s="80"/>
      <c r="BD79" s="80"/>
      <c r="BE79" s="80"/>
    </row>
    <row r="80" spans="1:57">
      <c r="A80" s="82"/>
      <c r="B80" s="82"/>
      <c r="C80" s="82"/>
      <c r="D80" s="80"/>
      <c r="E80" s="80"/>
      <c r="F80" s="80"/>
      <c r="G80" s="80"/>
      <c r="H80" s="80"/>
      <c r="I80" s="80"/>
      <c r="J80" s="80"/>
      <c r="K80" s="80"/>
      <c r="L80" s="80"/>
      <c r="M80" s="80"/>
      <c r="N80" s="80"/>
      <c r="O80" s="80"/>
      <c r="P80" s="80"/>
      <c r="Q80" s="80"/>
      <c r="R80" s="80"/>
      <c r="S80" s="80"/>
      <c r="T80" s="80"/>
      <c r="U80" s="80"/>
      <c r="V80" s="80"/>
      <c r="W80" s="80"/>
      <c r="X80" s="80"/>
      <c r="Y80" s="80"/>
      <c r="Z80" s="80"/>
      <c r="AA80" s="80"/>
      <c r="AB80" s="80"/>
      <c r="AC80" s="80"/>
      <c r="AD80" s="80"/>
      <c r="AE80" s="80"/>
      <c r="AF80" s="80"/>
      <c r="AG80" s="80"/>
      <c r="AH80" s="80"/>
      <c r="AI80" s="80"/>
      <c r="AJ80" s="80"/>
      <c r="AK80" s="80"/>
      <c r="AL80" s="80"/>
      <c r="AM80" s="80"/>
      <c r="AN80" s="80"/>
      <c r="AO80" s="80"/>
      <c r="AP80" s="80"/>
      <c r="AQ80" s="80"/>
      <c r="AR80" s="80"/>
      <c r="AS80" s="80"/>
      <c r="AT80" s="80"/>
      <c r="AU80" s="80"/>
      <c r="AV80" s="80"/>
      <c r="AW80" s="80"/>
      <c r="AX80" s="80"/>
      <c r="AY80" s="80"/>
      <c r="AZ80" s="80"/>
      <c r="BA80" s="80"/>
      <c r="BB80" s="80"/>
      <c r="BC80" s="80"/>
      <c r="BD80" s="80"/>
      <c r="BE80" s="80"/>
    </row>
    <row r="81" spans="1:57">
      <c r="A81" s="82"/>
      <c r="B81" s="82"/>
      <c r="C81" s="82"/>
      <c r="D81" s="80"/>
      <c r="E81" s="80"/>
      <c r="F81" s="80"/>
      <c r="G81" s="80"/>
      <c r="H81" s="80"/>
      <c r="I81" s="80"/>
      <c r="J81" s="80"/>
      <c r="K81" s="80"/>
      <c r="L81" s="80"/>
      <c r="M81" s="80"/>
      <c r="N81" s="80"/>
      <c r="O81" s="80"/>
      <c r="P81" s="80"/>
      <c r="Q81" s="80"/>
      <c r="R81" s="80"/>
      <c r="S81" s="80"/>
      <c r="T81" s="80"/>
      <c r="U81" s="80"/>
      <c r="V81" s="80"/>
      <c r="W81" s="80"/>
      <c r="X81" s="80"/>
      <c r="Y81" s="80"/>
      <c r="Z81" s="80"/>
      <c r="AA81" s="80"/>
      <c r="AB81" s="80"/>
      <c r="AC81" s="80"/>
      <c r="AD81" s="80"/>
      <c r="AE81" s="80"/>
      <c r="AF81" s="80"/>
      <c r="AG81" s="80"/>
      <c r="AH81" s="80"/>
      <c r="AI81" s="80"/>
      <c r="AJ81" s="80"/>
      <c r="AK81" s="80"/>
      <c r="AL81" s="80"/>
      <c r="AM81" s="80"/>
      <c r="AN81" s="80"/>
      <c r="AO81" s="80"/>
      <c r="AP81" s="80"/>
      <c r="AQ81" s="80"/>
      <c r="AR81" s="80"/>
      <c r="AS81" s="80"/>
      <c r="AT81" s="80"/>
      <c r="AU81" s="80"/>
      <c r="AV81" s="80"/>
      <c r="AW81" s="80"/>
      <c r="AX81" s="80"/>
      <c r="AY81" s="80"/>
      <c r="AZ81" s="80"/>
      <c r="BA81" s="80"/>
      <c r="BB81" s="80"/>
      <c r="BC81" s="80"/>
      <c r="BD81" s="80"/>
      <c r="BE81" s="80"/>
    </row>
    <row r="82" spans="1:57">
      <c r="A82" s="82"/>
      <c r="B82" s="82"/>
      <c r="C82" s="82"/>
      <c r="D82" s="80"/>
      <c r="E82" s="80"/>
      <c r="F82" s="80"/>
      <c r="G82" s="80"/>
      <c r="H82" s="80"/>
      <c r="I82" s="80"/>
      <c r="J82" s="80"/>
      <c r="K82" s="80"/>
      <c r="L82" s="80"/>
      <c r="M82" s="80"/>
      <c r="N82" s="80"/>
      <c r="O82" s="80"/>
      <c r="P82" s="80"/>
      <c r="Q82" s="80"/>
      <c r="R82" s="80"/>
      <c r="S82" s="80"/>
      <c r="T82" s="80"/>
      <c r="U82" s="80"/>
      <c r="V82" s="80"/>
      <c r="W82" s="80"/>
      <c r="X82" s="80"/>
      <c r="Y82" s="80"/>
      <c r="Z82" s="80"/>
      <c r="AA82" s="80"/>
      <c r="AB82" s="80"/>
      <c r="AC82" s="80"/>
      <c r="AD82" s="80"/>
      <c r="AE82" s="80"/>
      <c r="AF82" s="80"/>
      <c r="AG82" s="80"/>
      <c r="AH82" s="80"/>
      <c r="AI82" s="80"/>
      <c r="AJ82" s="80"/>
      <c r="AK82" s="80"/>
      <c r="AL82" s="80"/>
      <c r="AM82" s="80"/>
      <c r="AN82" s="80"/>
      <c r="AO82" s="80"/>
      <c r="AP82" s="80"/>
      <c r="AQ82" s="80"/>
      <c r="AR82" s="80"/>
      <c r="AS82" s="80"/>
      <c r="AT82" s="80"/>
      <c r="AU82" s="80"/>
      <c r="AV82" s="80"/>
      <c r="AW82" s="80"/>
      <c r="AX82" s="80"/>
      <c r="AY82" s="80"/>
      <c r="AZ82" s="80"/>
      <c r="BA82" s="80"/>
      <c r="BB82" s="80"/>
      <c r="BC82" s="80"/>
      <c r="BD82" s="80"/>
      <c r="BE82" s="80"/>
    </row>
    <row r="83" spans="1:57">
      <c r="A83" s="82"/>
      <c r="B83" s="82"/>
      <c r="C83" s="82"/>
      <c r="D83" s="80"/>
      <c r="E83" s="80"/>
      <c r="F83" s="80"/>
      <c r="G83" s="80"/>
      <c r="H83" s="80"/>
      <c r="I83" s="80"/>
      <c r="J83" s="80"/>
      <c r="K83" s="80"/>
      <c r="L83" s="80"/>
      <c r="M83" s="80"/>
      <c r="N83" s="80"/>
      <c r="O83" s="80"/>
      <c r="P83" s="80"/>
      <c r="Q83" s="80"/>
      <c r="R83" s="80"/>
      <c r="S83" s="80"/>
      <c r="T83" s="80"/>
      <c r="U83" s="80"/>
      <c r="V83" s="80"/>
      <c r="W83" s="80"/>
      <c r="X83" s="80"/>
      <c r="Y83" s="80"/>
      <c r="Z83" s="80"/>
      <c r="AA83" s="80"/>
      <c r="AB83" s="80"/>
      <c r="AC83" s="80"/>
      <c r="AD83" s="80"/>
      <c r="AE83" s="80"/>
      <c r="AF83" s="80"/>
      <c r="AG83" s="80"/>
      <c r="AH83" s="80"/>
      <c r="AI83" s="80"/>
      <c r="AJ83" s="80"/>
      <c r="AK83" s="80"/>
      <c r="AL83" s="80"/>
      <c r="AM83" s="80"/>
      <c r="AN83" s="80"/>
      <c r="AO83" s="80"/>
      <c r="AP83" s="80"/>
      <c r="AQ83" s="80"/>
      <c r="AR83" s="80"/>
      <c r="AS83" s="80"/>
      <c r="AT83" s="80"/>
      <c r="AU83" s="80"/>
      <c r="AV83" s="80"/>
      <c r="AW83" s="80"/>
      <c r="AX83" s="80"/>
      <c r="AY83" s="80"/>
      <c r="AZ83" s="80"/>
      <c r="BA83" s="80"/>
      <c r="BB83" s="80"/>
      <c r="BC83" s="80"/>
      <c r="BD83" s="80"/>
      <c r="BE83" s="80"/>
    </row>
    <row r="84" spans="1:57">
      <c r="A84" s="82"/>
      <c r="B84" s="82"/>
      <c r="C84" s="82"/>
      <c r="D84" s="80"/>
      <c r="E84" s="80"/>
      <c r="F84" s="80"/>
      <c r="G84" s="80"/>
      <c r="H84" s="80"/>
      <c r="I84" s="80"/>
      <c r="J84" s="80"/>
      <c r="K84" s="80"/>
      <c r="L84" s="80"/>
      <c r="M84" s="80"/>
      <c r="N84" s="80"/>
      <c r="O84" s="80"/>
      <c r="P84" s="80"/>
      <c r="Q84" s="80"/>
      <c r="R84" s="80"/>
      <c r="S84" s="80"/>
      <c r="T84" s="80"/>
      <c r="U84" s="80"/>
      <c r="V84" s="80"/>
      <c r="W84" s="80"/>
      <c r="X84" s="80"/>
      <c r="Y84" s="80"/>
      <c r="Z84" s="80"/>
      <c r="AA84" s="80"/>
      <c r="AB84" s="80"/>
      <c r="AC84" s="80"/>
      <c r="AD84" s="80"/>
      <c r="AE84" s="80"/>
      <c r="AF84" s="80"/>
      <c r="AG84" s="80"/>
      <c r="AH84" s="80"/>
      <c r="AI84" s="80"/>
      <c r="AJ84" s="80"/>
      <c r="AK84" s="80"/>
      <c r="AL84" s="80"/>
      <c r="AM84" s="80"/>
      <c r="AN84" s="80"/>
      <c r="AO84" s="80"/>
      <c r="AP84" s="80"/>
      <c r="AQ84" s="80"/>
      <c r="AR84" s="80"/>
      <c r="AS84" s="80"/>
      <c r="AT84" s="80"/>
      <c r="AU84" s="80"/>
      <c r="AV84" s="80"/>
      <c r="AW84" s="80"/>
      <c r="AX84" s="80"/>
      <c r="AY84" s="80"/>
      <c r="AZ84" s="80"/>
      <c r="BA84" s="80"/>
      <c r="BB84" s="80"/>
      <c r="BC84" s="80"/>
      <c r="BD84" s="80"/>
      <c r="BE84" s="80"/>
    </row>
    <row r="85" spans="1:57">
      <c r="A85" s="82"/>
      <c r="B85" s="82"/>
      <c r="C85" s="82"/>
      <c r="D85" s="80"/>
      <c r="E85" s="80"/>
      <c r="F85" s="80"/>
      <c r="G85" s="80"/>
      <c r="H85" s="80"/>
      <c r="I85" s="80"/>
      <c r="J85" s="80"/>
      <c r="K85" s="80"/>
      <c r="L85" s="80"/>
      <c r="M85" s="80"/>
      <c r="N85" s="80"/>
      <c r="O85" s="80"/>
      <c r="P85" s="80"/>
      <c r="Q85" s="80"/>
      <c r="R85" s="80"/>
      <c r="S85" s="80"/>
      <c r="T85" s="80"/>
      <c r="U85" s="80"/>
      <c r="V85" s="80"/>
      <c r="W85" s="80"/>
      <c r="X85" s="80"/>
      <c r="Y85" s="80"/>
      <c r="Z85" s="80"/>
      <c r="AA85" s="80"/>
      <c r="AB85" s="80"/>
      <c r="AC85" s="80"/>
      <c r="AD85" s="80"/>
      <c r="AE85" s="80"/>
      <c r="AF85" s="80"/>
      <c r="AG85" s="80"/>
      <c r="AH85" s="80"/>
      <c r="AI85" s="80"/>
      <c r="AJ85" s="80"/>
      <c r="AK85" s="80"/>
      <c r="AL85" s="80"/>
      <c r="AM85" s="80"/>
      <c r="AN85" s="80"/>
      <c r="AO85" s="80"/>
      <c r="AP85" s="80"/>
      <c r="AQ85" s="80"/>
      <c r="AR85" s="80"/>
      <c r="AS85" s="80"/>
      <c r="AT85" s="80"/>
      <c r="AU85" s="80"/>
      <c r="AV85" s="80"/>
      <c r="AW85" s="80"/>
      <c r="AX85" s="80"/>
      <c r="AY85" s="80"/>
      <c r="AZ85" s="80"/>
      <c r="BA85" s="80"/>
      <c r="BB85" s="80"/>
      <c r="BC85" s="80"/>
      <c r="BD85" s="80"/>
      <c r="BE85" s="80"/>
    </row>
    <row r="86" spans="1:57">
      <c r="A86" s="82"/>
      <c r="B86" s="82"/>
      <c r="C86" s="82"/>
      <c r="D86" s="80"/>
      <c r="E86" s="80"/>
      <c r="F86" s="80"/>
      <c r="G86" s="80"/>
      <c r="H86" s="80"/>
      <c r="I86" s="80"/>
      <c r="J86" s="80"/>
      <c r="K86" s="80"/>
      <c r="L86" s="80"/>
      <c r="M86" s="80"/>
      <c r="N86" s="80"/>
      <c r="O86" s="80"/>
      <c r="P86" s="80"/>
      <c r="Q86" s="80"/>
      <c r="R86" s="80"/>
      <c r="S86" s="80"/>
      <c r="T86" s="80"/>
      <c r="U86" s="80"/>
      <c r="V86" s="80"/>
      <c r="W86" s="80"/>
      <c r="X86" s="80"/>
      <c r="Y86" s="80"/>
      <c r="Z86" s="80"/>
      <c r="AA86" s="80"/>
      <c r="AB86" s="80"/>
      <c r="AC86" s="80"/>
      <c r="AD86" s="80"/>
      <c r="AE86" s="80"/>
      <c r="AF86" s="80"/>
      <c r="AG86" s="80"/>
      <c r="AH86" s="80"/>
      <c r="AI86" s="80"/>
      <c r="AJ86" s="80"/>
      <c r="AK86" s="80"/>
      <c r="AL86" s="80"/>
      <c r="AM86" s="80"/>
      <c r="AN86" s="80"/>
      <c r="AO86" s="80"/>
      <c r="AP86" s="80"/>
      <c r="AQ86" s="80"/>
      <c r="AR86" s="80"/>
      <c r="AS86" s="80"/>
      <c r="AT86" s="80"/>
      <c r="AU86" s="80"/>
      <c r="AV86" s="80"/>
      <c r="AW86" s="80"/>
      <c r="AX86" s="80"/>
      <c r="AY86" s="80"/>
      <c r="AZ86" s="80"/>
      <c r="BA86" s="80"/>
      <c r="BB86" s="80"/>
      <c r="BC86" s="80"/>
      <c r="BD86" s="80"/>
      <c r="BE86" s="80"/>
    </row>
    <row r="87" spans="1:57">
      <c r="A87" s="82"/>
      <c r="B87" s="82"/>
      <c r="C87" s="82"/>
      <c r="D87" s="80"/>
      <c r="E87" s="80"/>
      <c r="F87" s="80"/>
      <c r="G87" s="80"/>
      <c r="H87" s="80"/>
      <c r="I87" s="80"/>
      <c r="J87" s="80"/>
      <c r="K87" s="80"/>
      <c r="L87" s="80"/>
      <c r="M87" s="80"/>
      <c r="N87" s="80"/>
      <c r="O87" s="80"/>
      <c r="P87" s="80"/>
      <c r="Q87" s="80"/>
      <c r="R87" s="80"/>
      <c r="S87" s="80"/>
      <c r="T87" s="80"/>
      <c r="U87" s="80"/>
      <c r="V87" s="80"/>
      <c r="W87" s="80"/>
      <c r="X87" s="80"/>
      <c r="Y87" s="80"/>
      <c r="Z87" s="80"/>
      <c r="AA87" s="80"/>
      <c r="AB87" s="80"/>
      <c r="AC87" s="80"/>
      <c r="AD87" s="80"/>
      <c r="AE87" s="80"/>
      <c r="AF87" s="80"/>
      <c r="AG87" s="80"/>
      <c r="AH87" s="80"/>
      <c r="AI87" s="80"/>
      <c r="AJ87" s="80"/>
      <c r="AK87" s="80"/>
      <c r="AL87" s="80"/>
      <c r="AM87" s="80"/>
      <c r="AN87" s="80"/>
      <c r="AO87" s="80"/>
      <c r="AP87" s="80"/>
      <c r="AQ87" s="80"/>
      <c r="AR87" s="80"/>
      <c r="AS87" s="80"/>
      <c r="AT87" s="80"/>
      <c r="AU87" s="80"/>
      <c r="AV87" s="80"/>
      <c r="AW87" s="80"/>
      <c r="AX87" s="80"/>
      <c r="AY87" s="80"/>
      <c r="AZ87" s="80"/>
      <c r="BA87" s="80"/>
      <c r="BB87" s="80"/>
      <c r="BC87" s="80"/>
      <c r="BD87" s="80"/>
      <c r="BE87" s="80"/>
    </row>
    <row r="88" spans="1:57">
      <c r="A88" s="82"/>
      <c r="B88" s="82"/>
      <c r="C88" s="82"/>
      <c r="D88" s="80"/>
      <c r="E88" s="80"/>
      <c r="F88" s="80"/>
      <c r="G88" s="80"/>
      <c r="H88" s="80"/>
      <c r="I88" s="80"/>
      <c r="J88" s="80"/>
      <c r="K88" s="80"/>
      <c r="L88" s="80"/>
      <c r="M88" s="80"/>
      <c r="N88" s="80"/>
      <c r="O88" s="80"/>
      <c r="P88" s="80"/>
      <c r="Q88" s="80"/>
      <c r="R88" s="80"/>
      <c r="S88" s="80"/>
      <c r="T88" s="80"/>
      <c r="U88" s="80"/>
      <c r="V88" s="80"/>
      <c r="W88" s="80"/>
      <c r="X88" s="80"/>
      <c r="Y88" s="80"/>
      <c r="Z88" s="80"/>
      <c r="AA88" s="80"/>
      <c r="AB88" s="80"/>
      <c r="AC88" s="80"/>
      <c r="AD88" s="80"/>
      <c r="AE88" s="80"/>
      <c r="AF88" s="80"/>
      <c r="AG88" s="80"/>
      <c r="AH88" s="80"/>
      <c r="AI88" s="80"/>
      <c r="AJ88" s="80"/>
      <c r="AK88" s="80"/>
      <c r="AL88" s="80"/>
      <c r="AM88" s="80"/>
      <c r="AN88" s="80"/>
      <c r="AO88" s="80"/>
      <c r="AP88" s="80"/>
      <c r="AQ88" s="80"/>
      <c r="AR88" s="80"/>
      <c r="AS88" s="80"/>
      <c r="AT88" s="80"/>
      <c r="AU88" s="80"/>
      <c r="AV88" s="80"/>
      <c r="AW88" s="80"/>
      <c r="AX88" s="80"/>
      <c r="AY88" s="80"/>
      <c r="AZ88" s="80"/>
      <c r="BA88" s="80"/>
      <c r="BB88" s="80"/>
      <c r="BC88" s="80"/>
      <c r="BD88" s="80"/>
      <c r="BE88" s="80"/>
    </row>
    <row r="89" spans="1:57">
      <c r="A89" s="82"/>
      <c r="B89" s="82"/>
      <c r="C89" s="82"/>
      <c r="D89" s="80"/>
      <c r="E89" s="80"/>
      <c r="F89" s="80"/>
      <c r="G89" s="80"/>
      <c r="H89" s="80"/>
      <c r="I89" s="80"/>
      <c r="J89" s="80"/>
      <c r="K89" s="80"/>
      <c r="L89" s="80"/>
      <c r="M89" s="80"/>
      <c r="N89" s="80"/>
      <c r="O89" s="80"/>
      <c r="P89" s="80"/>
      <c r="Q89" s="80"/>
      <c r="R89" s="80"/>
      <c r="S89" s="80"/>
      <c r="T89" s="80"/>
      <c r="U89" s="80"/>
      <c r="V89" s="80"/>
      <c r="W89" s="80"/>
      <c r="X89" s="80"/>
      <c r="Y89" s="80"/>
      <c r="Z89" s="80"/>
      <c r="AA89" s="80"/>
      <c r="AB89" s="80"/>
      <c r="AC89" s="80"/>
      <c r="AD89" s="80"/>
      <c r="AE89" s="80"/>
      <c r="AF89" s="80"/>
      <c r="AG89" s="80"/>
      <c r="AH89" s="80"/>
      <c r="AI89" s="80"/>
      <c r="AJ89" s="80"/>
      <c r="AK89" s="80"/>
      <c r="AL89" s="80"/>
      <c r="AM89" s="80"/>
      <c r="AN89" s="80"/>
      <c r="AO89" s="80"/>
      <c r="AP89" s="80"/>
      <c r="AQ89" s="80"/>
      <c r="AR89" s="80"/>
      <c r="AS89" s="80"/>
      <c r="AT89" s="80"/>
      <c r="AU89" s="80"/>
      <c r="AV89" s="80"/>
      <c r="AW89" s="80"/>
      <c r="AX89" s="80"/>
      <c r="AY89" s="80"/>
      <c r="AZ89" s="80"/>
      <c r="BA89" s="80"/>
      <c r="BB89" s="80"/>
      <c r="BC89" s="80"/>
      <c r="BD89" s="80"/>
      <c r="BE89" s="80"/>
    </row>
    <row r="90" spans="1:57">
      <c r="A90" s="82"/>
      <c r="B90" s="82"/>
      <c r="C90" s="82"/>
      <c r="D90" s="80"/>
      <c r="E90" s="80"/>
      <c r="F90" s="80"/>
      <c r="G90" s="80"/>
      <c r="H90" s="80"/>
      <c r="I90" s="80"/>
      <c r="J90" s="80"/>
      <c r="K90" s="80"/>
      <c r="L90" s="80"/>
      <c r="M90" s="80"/>
      <c r="N90" s="80"/>
      <c r="O90" s="80"/>
      <c r="P90" s="80"/>
      <c r="Q90" s="80"/>
      <c r="R90" s="80"/>
      <c r="S90" s="80"/>
      <c r="T90" s="80"/>
      <c r="U90" s="80"/>
      <c r="V90" s="80"/>
      <c r="W90" s="80"/>
      <c r="X90" s="80"/>
      <c r="Y90" s="80"/>
      <c r="Z90" s="80"/>
      <c r="AA90" s="80"/>
      <c r="AB90" s="80"/>
      <c r="AC90" s="80"/>
      <c r="AD90" s="80"/>
      <c r="AE90" s="80"/>
      <c r="AF90" s="80"/>
      <c r="AG90" s="80"/>
      <c r="AH90" s="80"/>
      <c r="AI90" s="80"/>
      <c r="AJ90" s="80"/>
      <c r="AK90" s="80"/>
      <c r="AL90" s="80"/>
      <c r="AM90" s="80"/>
      <c r="AN90" s="80"/>
      <c r="AO90" s="80"/>
      <c r="AP90" s="80"/>
      <c r="AQ90" s="80"/>
      <c r="AR90" s="80"/>
      <c r="AS90" s="80"/>
      <c r="AT90" s="80"/>
      <c r="AU90" s="80"/>
      <c r="AV90" s="80"/>
      <c r="AW90" s="80"/>
      <c r="AX90" s="80"/>
      <c r="AY90" s="80"/>
      <c r="AZ90" s="80"/>
      <c r="BA90" s="80"/>
      <c r="BB90" s="80"/>
      <c r="BC90" s="80"/>
      <c r="BD90" s="80"/>
      <c r="BE90" s="80"/>
    </row>
    <row r="91" spans="1:57">
      <c r="A91" s="82"/>
      <c r="B91" s="82"/>
      <c r="C91" s="82"/>
      <c r="D91" s="80"/>
      <c r="E91" s="80"/>
      <c r="F91" s="80"/>
      <c r="G91" s="80"/>
      <c r="H91" s="80"/>
      <c r="I91" s="80"/>
      <c r="J91" s="80"/>
      <c r="K91" s="80"/>
      <c r="L91" s="80"/>
      <c r="M91" s="80"/>
      <c r="N91" s="80"/>
      <c r="O91" s="80"/>
      <c r="P91" s="80"/>
      <c r="Q91" s="80"/>
      <c r="R91" s="80"/>
      <c r="S91" s="80"/>
      <c r="T91" s="80"/>
      <c r="U91" s="80"/>
      <c r="V91" s="80"/>
      <c r="W91" s="80"/>
      <c r="X91" s="80"/>
      <c r="Y91" s="80"/>
      <c r="Z91" s="80"/>
      <c r="AA91" s="80"/>
      <c r="AB91" s="80"/>
      <c r="AC91" s="80"/>
      <c r="AD91" s="80"/>
      <c r="AE91" s="80"/>
      <c r="AF91" s="80"/>
      <c r="AG91" s="80"/>
      <c r="AH91" s="80"/>
      <c r="AI91" s="80"/>
      <c r="AJ91" s="80"/>
      <c r="AK91" s="80"/>
      <c r="AL91" s="80"/>
      <c r="AM91" s="80"/>
      <c r="AN91" s="80"/>
      <c r="AO91" s="80"/>
      <c r="AP91" s="80"/>
      <c r="AQ91" s="80"/>
      <c r="AR91" s="80"/>
      <c r="AS91" s="80"/>
      <c r="AT91" s="80"/>
      <c r="AU91" s="80"/>
      <c r="AV91" s="80"/>
      <c r="AW91" s="80"/>
      <c r="AX91" s="80"/>
      <c r="AY91" s="80"/>
      <c r="AZ91" s="80"/>
      <c r="BA91" s="80"/>
      <c r="BB91" s="80"/>
      <c r="BC91" s="80"/>
      <c r="BD91" s="80"/>
      <c r="BE91" s="80"/>
    </row>
    <row r="92" spans="1:57">
      <c r="A92" s="82"/>
      <c r="B92" s="82"/>
      <c r="C92" s="82"/>
      <c r="D92" s="80"/>
      <c r="E92" s="80"/>
      <c r="F92" s="80"/>
      <c r="G92" s="80"/>
      <c r="H92" s="80"/>
      <c r="I92" s="80"/>
      <c r="J92" s="80"/>
      <c r="K92" s="80"/>
      <c r="L92" s="80"/>
      <c r="M92" s="80"/>
      <c r="N92" s="80"/>
      <c r="O92" s="80"/>
      <c r="P92" s="80"/>
      <c r="Q92" s="80"/>
      <c r="R92" s="80"/>
      <c r="S92" s="80"/>
      <c r="T92" s="80"/>
      <c r="U92" s="80"/>
      <c r="V92" s="80"/>
      <c r="W92" s="80"/>
      <c r="X92" s="80"/>
      <c r="Y92" s="80"/>
      <c r="Z92" s="80"/>
      <c r="AA92" s="80"/>
      <c r="AB92" s="80"/>
      <c r="AC92" s="80"/>
      <c r="AD92" s="80"/>
      <c r="AE92" s="80"/>
      <c r="AF92" s="80"/>
      <c r="AG92" s="80"/>
      <c r="AH92" s="80"/>
      <c r="AI92" s="80"/>
      <c r="AJ92" s="80"/>
      <c r="AK92" s="80"/>
      <c r="AL92" s="80"/>
      <c r="AM92" s="80"/>
      <c r="AN92" s="80"/>
      <c r="AO92" s="80"/>
      <c r="AP92" s="80"/>
      <c r="AQ92" s="80"/>
      <c r="AR92" s="80"/>
      <c r="AS92" s="80"/>
      <c r="AT92" s="80"/>
      <c r="AU92" s="80"/>
      <c r="AV92" s="80"/>
      <c r="AW92" s="80"/>
      <c r="AX92" s="80"/>
      <c r="AY92" s="80"/>
      <c r="AZ92" s="80"/>
      <c r="BA92" s="80"/>
      <c r="BB92" s="80"/>
      <c r="BC92" s="80"/>
      <c r="BD92" s="80"/>
      <c r="BE92" s="80"/>
    </row>
    <row r="93" spans="1:57">
      <c r="A93" s="82"/>
      <c r="B93" s="82"/>
      <c r="C93" s="82"/>
      <c r="D93" s="80"/>
      <c r="E93" s="80"/>
      <c r="F93" s="80"/>
      <c r="G93" s="80"/>
      <c r="H93" s="80"/>
      <c r="I93" s="80"/>
      <c r="J93" s="80"/>
      <c r="K93" s="80"/>
      <c r="L93" s="80"/>
      <c r="M93" s="80"/>
      <c r="N93" s="80"/>
      <c r="O93" s="80"/>
      <c r="P93" s="80"/>
      <c r="Q93" s="80"/>
      <c r="R93" s="80"/>
      <c r="S93" s="80"/>
      <c r="T93" s="80"/>
      <c r="U93" s="80"/>
      <c r="V93" s="80"/>
      <c r="W93" s="80"/>
      <c r="X93" s="80"/>
      <c r="Y93" s="80"/>
      <c r="Z93" s="80"/>
      <c r="AA93" s="80"/>
      <c r="AB93" s="80"/>
      <c r="AC93" s="80"/>
      <c r="AD93" s="80"/>
      <c r="AE93" s="80"/>
      <c r="AF93" s="80"/>
      <c r="AG93" s="80"/>
      <c r="AH93" s="80"/>
      <c r="AI93" s="80"/>
      <c r="AJ93" s="80"/>
      <c r="AK93" s="80"/>
      <c r="AL93" s="80"/>
      <c r="AM93" s="80"/>
      <c r="AN93" s="80"/>
      <c r="AO93" s="80"/>
      <c r="AP93" s="80"/>
      <c r="AQ93" s="80"/>
      <c r="AR93" s="80"/>
      <c r="AS93" s="80"/>
      <c r="AT93" s="80"/>
      <c r="AU93" s="80"/>
      <c r="AV93" s="80"/>
      <c r="AW93" s="80"/>
      <c r="AX93" s="80"/>
      <c r="AY93" s="80"/>
      <c r="AZ93" s="80"/>
      <c r="BA93" s="80"/>
      <c r="BB93" s="80"/>
      <c r="BC93" s="80"/>
      <c r="BD93" s="80"/>
      <c r="BE93" s="80"/>
    </row>
    <row r="94" spans="1:57">
      <c r="A94" s="82"/>
      <c r="B94" s="82"/>
      <c r="C94" s="82"/>
      <c r="D94" s="80"/>
      <c r="E94" s="80"/>
      <c r="F94" s="80"/>
      <c r="G94" s="80"/>
      <c r="H94" s="80"/>
      <c r="I94" s="80"/>
      <c r="J94" s="80"/>
      <c r="K94" s="80"/>
      <c r="L94" s="80"/>
      <c r="M94" s="80"/>
      <c r="N94" s="80"/>
      <c r="O94" s="80"/>
      <c r="P94" s="80"/>
      <c r="Q94" s="80"/>
      <c r="R94" s="80"/>
      <c r="S94" s="80"/>
      <c r="T94" s="80"/>
      <c r="U94" s="80"/>
      <c r="V94" s="80"/>
      <c r="W94" s="80"/>
      <c r="X94" s="80"/>
      <c r="Y94" s="80"/>
      <c r="Z94" s="80"/>
      <c r="AA94" s="80"/>
      <c r="AB94" s="80"/>
      <c r="AC94" s="80"/>
      <c r="AD94" s="80"/>
      <c r="AE94" s="80"/>
      <c r="AF94" s="80"/>
      <c r="AG94" s="80"/>
      <c r="AH94" s="80"/>
      <c r="AI94" s="80"/>
      <c r="AJ94" s="80"/>
      <c r="AK94" s="80"/>
      <c r="AL94" s="80"/>
      <c r="AM94" s="80"/>
      <c r="AN94" s="80"/>
      <c r="AO94" s="80"/>
      <c r="AP94" s="80"/>
      <c r="AQ94" s="80"/>
      <c r="AR94" s="80"/>
      <c r="AS94" s="80"/>
      <c r="AT94" s="80"/>
      <c r="AU94" s="80"/>
      <c r="AV94" s="80"/>
      <c r="AW94" s="80"/>
      <c r="AX94" s="80"/>
      <c r="AY94" s="80"/>
      <c r="AZ94" s="80"/>
      <c r="BA94" s="80"/>
      <c r="BB94" s="80"/>
      <c r="BC94" s="80"/>
      <c r="BD94" s="80"/>
      <c r="BE94" s="80"/>
    </row>
    <row r="95" spans="1:57">
      <c r="A95" s="82"/>
      <c r="B95" s="82"/>
      <c r="C95" s="82"/>
      <c r="D95" s="80"/>
      <c r="E95" s="80"/>
      <c r="F95" s="80"/>
      <c r="G95" s="80"/>
      <c r="H95" s="80"/>
      <c r="I95" s="80"/>
      <c r="J95" s="80"/>
      <c r="K95" s="80"/>
      <c r="L95" s="80"/>
      <c r="M95" s="80"/>
      <c r="N95" s="80"/>
      <c r="O95" s="80"/>
      <c r="P95" s="80"/>
      <c r="Q95" s="80"/>
      <c r="R95" s="80"/>
      <c r="S95" s="80"/>
      <c r="T95" s="80"/>
      <c r="U95" s="80"/>
      <c r="V95" s="80"/>
      <c r="W95" s="80"/>
      <c r="X95" s="80"/>
      <c r="Y95" s="80"/>
      <c r="Z95" s="80"/>
      <c r="AA95" s="80"/>
      <c r="AB95" s="80"/>
      <c r="AC95" s="80"/>
      <c r="AD95" s="80"/>
      <c r="AE95" s="80"/>
      <c r="AF95" s="80"/>
      <c r="AG95" s="80"/>
      <c r="AH95" s="80"/>
      <c r="AI95" s="80"/>
      <c r="AJ95" s="80"/>
      <c r="AK95" s="80"/>
      <c r="AL95" s="80"/>
      <c r="AM95" s="80"/>
      <c r="AN95" s="80"/>
      <c r="AO95" s="80"/>
      <c r="AP95" s="80"/>
      <c r="AQ95" s="80"/>
      <c r="AR95" s="80"/>
      <c r="AS95" s="80"/>
      <c r="AT95" s="80"/>
      <c r="AU95" s="80"/>
      <c r="AV95" s="80"/>
      <c r="AW95" s="80"/>
      <c r="AX95" s="80"/>
      <c r="AY95" s="80"/>
      <c r="AZ95" s="80"/>
      <c r="BA95" s="80"/>
      <c r="BB95" s="80"/>
      <c r="BC95" s="80"/>
      <c r="BD95" s="80"/>
      <c r="BE95" s="80"/>
    </row>
    <row r="96" spans="1:57">
      <c r="A96" s="82"/>
      <c r="B96" s="82"/>
      <c r="C96" s="82"/>
      <c r="D96" s="80"/>
      <c r="E96" s="80"/>
      <c r="F96" s="80"/>
      <c r="G96" s="80"/>
      <c r="H96" s="80"/>
      <c r="I96" s="80"/>
      <c r="J96" s="80"/>
      <c r="K96" s="80"/>
      <c r="L96" s="80"/>
      <c r="M96" s="80"/>
      <c r="N96" s="80"/>
      <c r="O96" s="80"/>
      <c r="P96" s="80"/>
      <c r="Q96" s="80"/>
      <c r="R96" s="80"/>
      <c r="S96" s="80"/>
      <c r="T96" s="80"/>
      <c r="U96" s="80"/>
      <c r="V96" s="80"/>
      <c r="W96" s="80"/>
      <c r="X96" s="80"/>
      <c r="Y96" s="80"/>
      <c r="Z96" s="80"/>
      <c r="AA96" s="80"/>
      <c r="AB96" s="80"/>
      <c r="AC96" s="80"/>
      <c r="AD96" s="80"/>
      <c r="AE96" s="80"/>
      <c r="AF96" s="80"/>
      <c r="AG96" s="80"/>
      <c r="AH96" s="80"/>
      <c r="AI96" s="80"/>
      <c r="AJ96" s="80"/>
      <c r="AK96" s="80"/>
      <c r="AL96" s="80"/>
      <c r="AM96" s="80"/>
      <c r="AN96" s="80"/>
      <c r="AO96" s="80"/>
      <c r="AP96" s="80"/>
      <c r="AQ96" s="80"/>
      <c r="AR96" s="80"/>
      <c r="AS96" s="80"/>
      <c r="AT96" s="80"/>
      <c r="AU96" s="80"/>
      <c r="AV96" s="80"/>
      <c r="AW96" s="80"/>
      <c r="AX96" s="80"/>
      <c r="AY96" s="80"/>
      <c r="AZ96" s="80"/>
      <c r="BA96" s="80"/>
      <c r="BB96" s="80"/>
      <c r="BC96" s="80"/>
      <c r="BD96" s="80"/>
      <c r="BE96" s="80"/>
    </row>
    <row r="97" spans="1:57">
      <c r="A97" s="82"/>
      <c r="B97" s="82"/>
      <c r="C97" s="82"/>
      <c r="D97" s="80"/>
      <c r="E97" s="80"/>
      <c r="F97" s="80"/>
      <c r="G97" s="80"/>
      <c r="H97" s="80"/>
      <c r="I97" s="80"/>
      <c r="J97" s="80"/>
      <c r="K97" s="80"/>
      <c r="L97" s="80"/>
      <c r="M97" s="80"/>
      <c r="N97" s="80"/>
      <c r="O97" s="80"/>
      <c r="P97" s="80"/>
      <c r="Q97" s="80"/>
      <c r="R97" s="80"/>
      <c r="S97" s="80"/>
      <c r="T97" s="80"/>
      <c r="U97" s="80"/>
      <c r="V97" s="80"/>
      <c r="W97" s="80"/>
      <c r="X97" s="80"/>
      <c r="Y97" s="80"/>
      <c r="Z97" s="80"/>
      <c r="AA97" s="80"/>
      <c r="AB97" s="80"/>
      <c r="AC97" s="80"/>
      <c r="AD97" s="80"/>
      <c r="AE97" s="80"/>
      <c r="AF97" s="80"/>
      <c r="AG97" s="80"/>
      <c r="AH97" s="80"/>
      <c r="AI97" s="80"/>
      <c r="AJ97" s="80"/>
      <c r="AK97" s="80"/>
      <c r="AL97" s="80"/>
      <c r="AM97" s="80"/>
      <c r="AN97" s="80"/>
      <c r="AO97" s="80"/>
      <c r="AP97" s="80"/>
      <c r="AQ97" s="80"/>
      <c r="AR97" s="80"/>
      <c r="AS97" s="80"/>
      <c r="AT97" s="80"/>
      <c r="AU97" s="80"/>
      <c r="AV97" s="80"/>
      <c r="AW97" s="80"/>
      <c r="AX97" s="80"/>
      <c r="AY97" s="80"/>
      <c r="AZ97" s="80"/>
      <c r="BA97" s="80"/>
      <c r="BB97" s="80"/>
      <c r="BC97" s="80"/>
      <c r="BD97" s="80"/>
      <c r="BE97" s="80"/>
    </row>
    <row r="98" spans="1:57">
      <c r="A98" s="82"/>
      <c r="B98" s="82"/>
      <c r="C98" s="82"/>
      <c r="D98" s="80"/>
      <c r="E98" s="80"/>
      <c r="F98" s="80"/>
      <c r="G98" s="80"/>
      <c r="H98" s="80"/>
      <c r="I98" s="80"/>
      <c r="J98" s="80"/>
      <c r="K98" s="80"/>
      <c r="L98" s="80"/>
      <c r="M98" s="80"/>
      <c r="N98" s="80"/>
      <c r="O98" s="80"/>
      <c r="P98" s="80"/>
      <c r="Q98" s="80"/>
      <c r="R98" s="80"/>
      <c r="S98" s="80"/>
      <c r="T98" s="80"/>
      <c r="U98" s="80"/>
      <c r="V98" s="80"/>
      <c r="W98" s="80"/>
      <c r="X98" s="80"/>
      <c r="Y98" s="80"/>
      <c r="Z98" s="80"/>
      <c r="AA98" s="80"/>
      <c r="AB98" s="80"/>
      <c r="AC98" s="80"/>
      <c r="AD98" s="80"/>
      <c r="AE98" s="80"/>
      <c r="AF98" s="80"/>
      <c r="AG98" s="80"/>
      <c r="AH98" s="80"/>
      <c r="AI98" s="80"/>
      <c r="AJ98" s="80"/>
      <c r="AK98" s="80"/>
      <c r="AL98" s="80"/>
      <c r="AM98" s="80"/>
      <c r="AN98" s="80"/>
      <c r="AO98" s="80"/>
      <c r="AP98" s="80"/>
      <c r="AQ98" s="80"/>
      <c r="AR98" s="80"/>
      <c r="AS98" s="80"/>
      <c r="AT98" s="80"/>
      <c r="AU98" s="80"/>
      <c r="AV98" s="80"/>
      <c r="AW98" s="80"/>
      <c r="AX98" s="80"/>
      <c r="AY98" s="80"/>
      <c r="AZ98" s="80"/>
      <c r="BA98" s="80"/>
      <c r="BB98" s="80"/>
      <c r="BC98" s="80"/>
      <c r="BD98" s="80"/>
      <c r="BE98" s="80"/>
    </row>
    <row r="99" spans="1:57">
      <c r="A99" s="82"/>
      <c r="B99" s="82"/>
      <c r="C99" s="82"/>
      <c r="D99" s="80"/>
      <c r="E99" s="80"/>
      <c r="F99" s="80"/>
      <c r="G99" s="80"/>
      <c r="H99" s="80"/>
      <c r="I99" s="80"/>
      <c r="J99" s="80"/>
      <c r="K99" s="80"/>
      <c r="L99" s="80"/>
      <c r="M99" s="80"/>
      <c r="N99" s="80"/>
      <c r="O99" s="80"/>
      <c r="P99" s="80"/>
      <c r="Q99" s="80"/>
      <c r="R99" s="80"/>
      <c r="S99" s="80"/>
      <c r="T99" s="80"/>
      <c r="U99" s="80"/>
      <c r="V99" s="80"/>
      <c r="W99" s="80"/>
      <c r="X99" s="80"/>
      <c r="Y99" s="80"/>
      <c r="Z99" s="80"/>
      <c r="AA99" s="80"/>
      <c r="AB99" s="80"/>
      <c r="AC99" s="80"/>
      <c r="AD99" s="80"/>
      <c r="AE99" s="80"/>
      <c r="AF99" s="80"/>
      <c r="AG99" s="80"/>
      <c r="AH99" s="80"/>
      <c r="AI99" s="80"/>
      <c r="AJ99" s="80"/>
      <c r="AK99" s="80"/>
      <c r="AL99" s="80"/>
      <c r="AM99" s="80"/>
      <c r="AN99" s="80"/>
      <c r="AO99" s="80"/>
      <c r="AP99" s="80"/>
      <c r="AQ99" s="80"/>
      <c r="AR99" s="80"/>
      <c r="AS99" s="80"/>
      <c r="AT99" s="80"/>
      <c r="AU99" s="80"/>
      <c r="AV99" s="80"/>
      <c r="AW99" s="80"/>
      <c r="AX99" s="80"/>
      <c r="AY99" s="80"/>
      <c r="AZ99" s="80"/>
      <c r="BA99" s="80"/>
      <c r="BB99" s="80"/>
      <c r="BC99" s="80"/>
      <c r="BD99" s="80"/>
      <c r="BE99" s="80"/>
    </row>
    <row r="100" spans="1:57">
      <c r="A100" s="82"/>
      <c r="B100" s="82"/>
      <c r="C100" s="82"/>
      <c r="D100" s="80"/>
      <c r="E100" s="80"/>
      <c r="F100" s="80"/>
      <c r="G100" s="80"/>
      <c r="H100" s="80"/>
      <c r="I100" s="80"/>
      <c r="J100" s="80"/>
      <c r="K100" s="80"/>
      <c r="L100" s="80"/>
      <c r="M100" s="80"/>
      <c r="N100" s="80"/>
      <c r="O100" s="80"/>
      <c r="P100" s="80"/>
      <c r="Q100" s="80"/>
      <c r="R100" s="80"/>
      <c r="S100" s="80"/>
      <c r="T100" s="80"/>
      <c r="U100" s="80"/>
      <c r="V100" s="80"/>
      <c r="W100" s="80"/>
      <c r="X100" s="80"/>
      <c r="Y100" s="80"/>
      <c r="Z100" s="80"/>
      <c r="AA100" s="80"/>
      <c r="AB100" s="80"/>
      <c r="AC100" s="80"/>
      <c r="AD100" s="80"/>
      <c r="AE100" s="80"/>
      <c r="AF100" s="80"/>
      <c r="AG100" s="80"/>
      <c r="AH100" s="80"/>
      <c r="AI100" s="80"/>
      <c r="AJ100" s="80"/>
      <c r="AK100" s="80"/>
      <c r="AL100" s="80"/>
      <c r="AM100" s="80"/>
      <c r="AN100" s="80"/>
      <c r="AO100" s="80"/>
      <c r="AP100" s="80"/>
      <c r="AQ100" s="80"/>
      <c r="AR100" s="80"/>
      <c r="AS100" s="80"/>
      <c r="AT100" s="80"/>
      <c r="AU100" s="80"/>
      <c r="AV100" s="80"/>
      <c r="AW100" s="80"/>
      <c r="AX100" s="80"/>
      <c r="AY100" s="80"/>
      <c r="AZ100" s="80"/>
      <c r="BA100" s="80"/>
      <c r="BB100" s="80"/>
      <c r="BC100" s="80"/>
      <c r="BD100" s="80"/>
      <c r="BE100" s="80"/>
    </row>
    <row r="101" spans="1:57">
      <c r="A101" s="82"/>
      <c r="B101" s="82"/>
      <c r="C101" s="82"/>
      <c r="D101" s="80"/>
      <c r="E101" s="80"/>
      <c r="F101" s="80"/>
      <c r="G101" s="80"/>
      <c r="H101" s="80"/>
      <c r="I101" s="80"/>
      <c r="J101" s="80"/>
      <c r="K101" s="80"/>
      <c r="L101" s="80"/>
      <c r="M101" s="80"/>
      <c r="N101" s="80"/>
      <c r="O101" s="80"/>
      <c r="P101" s="80"/>
      <c r="Q101" s="80"/>
      <c r="R101" s="80"/>
      <c r="S101" s="80"/>
      <c r="T101" s="80"/>
      <c r="U101" s="80"/>
      <c r="V101" s="80"/>
      <c r="W101" s="80"/>
      <c r="X101" s="80"/>
      <c r="Y101" s="80"/>
      <c r="Z101" s="80"/>
      <c r="AA101" s="80"/>
      <c r="AB101" s="80"/>
      <c r="AC101" s="80"/>
      <c r="AD101" s="80"/>
      <c r="AE101" s="80"/>
      <c r="AF101" s="80"/>
      <c r="AG101" s="80"/>
      <c r="AH101" s="80"/>
      <c r="AI101" s="80"/>
      <c r="AJ101" s="80"/>
      <c r="AK101" s="80"/>
      <c r="AL101" s="80"/>
      <c r="AM101" s="80"/>
      <c r="AN101" s="80"/>
      <c r="AO101" s="80"/>
      <c r="AP101" s="80"/>
      <c r="AQ101" s="80"/>
      <c r="AR101" s="80"/>
      <c r="AS101" s="80"/>
      <c r="AT101" s="80"/>
      <c r="AU101" s="80"/>
      <c r="AV101" s="80"/>
      <c r="AW101" s="80"/>
      <c r="AX101" s="80"/>
      <c r="AY101" s="80"/>
      <c r="AZ101" s="80"/>
      <c r="BA101" s="80"/>
      <c r="BB101" s="80"/>
      <c r="BC101" s="80"/>
      <c r="BD101" s="80"/>
      <c r="BE101" s="80"/>
    </row>
    <row r="102" spans="1:57">
      <c r="A102" s="82"/>
      <c r="B102" s="82"/>
      <c r="C102" s="82"/>
      <c r="D102" s="80"/>
      <c r="E102" s="80"/>
      <c r="F102" s="80"/>
      <c r="G102" s="80"/>
      <c r="H102" s="80"/>
      <c r="I102" s="80"/>
      <c r="J102" s="80"/>
      <c r="K102" s="80"/>
      <c r="L102" s="80"/>
      <c r="M102" s="80"/>
      <c r="N102" s="80"/>
      <c r="O102" s="80"/>
      <c r="P102" s="80"/>
      <c r="Q102" s="80"/>
      <c r="R102" s="80"/>
      <c r="S102" s="80"/>
      <c r="T102" s="80"/>
      <c r="U102" s="80"/>
      <c r="V102" s="80"/>
      <c r="W102" s="80"/>
      <c r="X102" s="80"/>
      <c r="Y102" s="80"/>
      <c r="Z102" s="80"/>
      <c r="AA102" s="80"/>
      <c r="AB102" s="80"/>
      <c r="AC102" s="80"/>
      <c r="AD102" s="80"/>
      <c r="AE102" s="80"/>
      <c r="AF102" s="80"/>
      <c r="AG102" s="80"/>
      <c r="AH102" s="80"/>
      <c r="AI102" s="80"/>
      <c r="AJ102" s="80"/>
      <c r="AK102" s="80"/>
      <c r="AL102" s="80"/>
      <c r="AM102" s="80"/>
      <c r="AN102" s="80"/>
      <c r="AO102" s="80"/>
      <c r="AP102" s="80"/>
      <c r="AQ102" s="80"/>
      <c r="AR102" s="80"/>
      <c r="AS102" s="80"/>
      <c r="AT102" s="80"/>
      <c r="AU102" s="80"/>
      <c r="AV102" s="80"/>
      <c r="AW102" s="80"/>
      <c r="AX102" s="80"/>
      <c r="AY102" s="80"/>
      <c r="AZ102" s="80"/>
      <c r="BA102" s="80"/>
      <c r="BB102" s="80"/>
      <c r="BC102" s="80"/>
      <c r="BD102" s="80"/>
      <c r="BE102" s="80"/>
    </row>
    <row r="103" spans="1:57">
      <c r="A103" s="82"/>
      <c r="B103" s="82"/>
      <c r="C103" s="82"/>
      <c r="D103" s="80"/>
      <c r="E103" s="80"/>
      <c r="F103" s="80"/>
      <c r="G103" s="80"/>
      <c r="H103" s="80"/>
      <c r="I103" s="80"/>
      <c r="J103" s="80"/>
      <c r="K103" s="80"/>
      <c r="L103" s="80"/>
      <c r="M103" s="80"/>
      <c r="N103" s="80"/>
      <c r="O103" s="80"/>
      <c r="P103" s="80"/>
      <c r="Q103" s="80"/>
      <c r="R103" s="80"/>
      <c r="S103" s="80"/>
      <c r="T103" s="80"/>
      <c r="U103" s="80"/>
      <c r="V103" s="80"/>
      <c r="W103" s="80"/>
      <c r="X103" s="80"/>
      <c r="Y103" s="80"/>
      <c r="Z103" s="80"/>
      <c r="AA103" s="80"/>
      <c r="AB103" s="80"/>
      <c r="AC103" s="80"/>
      <c r="AD103" s="80"/>
      <c r="AE103" s="80"/>
      <c r="AF103" s="80"/>
      <c r="AG103" s="80"/>
      <c r="AH103" s="80"/>
      <c r="AI103" s="80"/>
      <c r="AJ103" s="80"/>
      <c r="AK103" s="80"/>
      <c r="AL103" s="80"/>
      <c r="AM103" s="80"/>
      <c r="AN103" s="80"/>
      <c r="AO103" s="80"/>
      <c r="AP103" s="80"/>
      <c r="AQ103" s="80"/>
      <c r="AR103" s="80"/>
      <c r="AS103" s="80"/>
      <c r="AT103" s="80"/>
      <c r="AU103" s="80"/>
      <c r="AV103" s="80"/>
      <c r="AW103" s="80"/>
      <c r="AX103" s="80"/>
      <c r="AY103" s="80"/>
      <c r="AZ103" s="80"/>
      <c r="BA103" s="80"/>
      <c r="BB103" s="80"/>
      <c r="BC103" s="80"/>
      <c r="BD103" s="80"/>
      <c r="BE103" s="80"/>
    </row>
    <row r="104" spans="1:57">
      <c r="A104" s="82"/>
      <c r="B104" s="82"/>
      <c r="C104" s="82"/>
      <c r="D104" s="80"/>
      <c r="E104" s="80"/>
      <c r="F104" s="80"/>
      <c r="G104" s="80"/>
      <c r="H104" s="80"/>
      <c r="I104" s="80"/>
      <c r="J104" s="80"/>
      <c r="K104" s="80"/>
      <c r="L104" s="80"/>
      <c r="M104" s="80"/>
      <c r="N104" s="80"/>
      <c r="O104" s="80"/>
      <c r="P104" s="80"/>
      <c r="Q104" s="80"/>
      <c r="R104" s="80"/>
      <c r="S104" s="80"/>
      <c r="T104" s="80"/>
      <c r="U104" s="80"/>
      <c r="V104" s="80"/>
      <c r="W104" s="80"/>
      <c r="X104" s="80"/>
      <c r="Y104" s="80"/>
      <c r="Z104" s="80"/>
      <c r="AA104" s="80"/>
      <c r="AB104" s="80"/>
      <c r="AC104" s="80"/>
      <c r="AD104" s="80"/>
      <c r="AE104" s="80"/>
      <c r="AF104" s="80"/>
      <c r="AG104" s="80"/>
      <c r="AH104" s="80"/>
      <c r="AI104" s="80"/>
      <c r="AJ104" s="80"/>
      <c r="AK104" s="80"/>
      <c r="AL104" s="80"/>
      <c r="AM104" s="80"/>
      <c r="AN104" s="80"/>
      <c r="AO104" s="80"/>
      <c r="AP104" s="80"/>
      <c r="AQ104" s="80"/>
      <c r="AR104" s="80"/>
      <c r="AS104" s="80"/>
      <c r="AT104" s="80"/>
      <c r="AU104" s="80"/>
      <c r="AV104" s="80"/>
      <c r="AW104" s="80"/>
      <c r="AX104" s="80"/>
      <c r="AY104" s="80"/>
      <c r="AZ104" s="80"/>
      <c r="BA104" s="80"/>
      <c r="BB104" s="80"/>
      <c r="BC104" s="80"/>
      <c r="BD104" s="80"/>
      <c r="BE104" s="80"/>
    </row>
    <row r="105" spans="1:57">
      <c r="A105" s="82"/>
      <c r="B105" s="82"/>
      <c r="C105" s="82"/>
      <c r="D105" s="80"/>
      <c r="E105" s="80"/>
      <c r="F105" s="80"/>
      <c r="G105" s="80"/>
      <c r="H105" s="80"/>
      <c r="I105" s="80"/>
      <c r="J105" s="80"/>
      <c r="K105" s="80"/>
      <c r="L105" s="80"/>
      <c r="M105" s="80"/>
      <c r="N105" s="80"/>
      <c r="O105" s="80"/>
      <c r="P105" s="80"/>
      <c r="Q105" s="80"/>
      <c r="R105" s="80"/>
      <c r="S105" s="80"/>
      <c r="T105" s="80"/>
      <c r="U105" s="80"/>
      <c r="V105" s="80"/>
      <c r="W105" s="80"/>
      <c r="X105" s="80"/>
      <c r="Y105" s="80"/>
      <c r="Z105" s="80"/>
      <c r="AA105" s="80"/>
      <c r="AB105" s="80"/>
      <c r="AC105" s="80"/>
      <c r="AD105" s="80"/>
      <c r="AE105" s="80"/>
      <c r="AF105" s="80"/>
      <c r="AG105" s="80"/>
      <c r="AH105" s="80"/>
      <c r="AI105" s="80"/>
      <c r="AJ105" s="80"/>
      <c r="AK105" s="80"/>
      <c r="AL105" s="80"/>
      <c r="AM105" s="80"/>
      <c r="AN105" s="80"/>
      <c r="AO105" s="80"/>
      <c r="AP105" s="80"/>
      <c r="AQ105" s="80"/>
      <c r="AR105" s="80"/>
      <c r="AS105" s="80"/>
      <c r="AT105" s="80"/>
      <c r="AU105" s="80"/>
      <c r="AV105" s="80"/>
      <c r="AW105" s="80"/>
      <c r="AX105" s="80"/>
      <c r="AY105" s="80"/>
      <c r="AZ105" s="80"/>
      <c r="BA105" s="80"/>
      <c r="BB105" s="80"/>
      <c r="BC105" s="80"/>
      <c r="BD105" s="80"/>
      <c r="BE105" s="80"/>
    </row>
    <row r="106" spans="1:57">
      <c r="A106" s="82"/>
      <c r="B106" s="82"/>
      <c r="C106" s="82"/>
      <c r="D106" s="80"/>
      <c r="E106" s="80"/>
      <c r="F106" s="80"/>
      <c r="G106" s="80"/>
      <c r="H106" s="80"/>
      <c r="I106" s="80"/>
      <c r="J106" s="80"/>
      <c r="K106" s="80"/>
      <c r="L106" s="80"/>
      <c r="M106" s="80"/>
      <c r="N106" s="80"/>
      <c r="O106" s="80"/>
      <c r="P106" s="80"/>
      <c r="Q106" s="80"/>
      <c r="R106" s="80"/>
      <c r="S106" s="80"/>
      <c r="T106" s="80"/>
      <c r="U106" s="80"/>
      <c r="V106" s="80"/>
      <c r="W106" s="80"/>
      <c r="X106" s="80"/>
      <c r="Y106" s="80"/>
      <c r="Z106" s="80"/>
      <c r="AA106" s="80"/>
      <c r="AB106" s="80"/>
      <c r="AC106" s="80"/>
      <c r="AD106" s="80"/>
      <c r="AE106" s="80"/>
      <c r="AF106" s="80"/>
      <c r="AG106" s="80"/>
      <c r="AH106" s="80"/>
      <c r="AI106" s="80"/>
      <c r="AJ106" s="80"/>
      <c r="AK106" s="80"/>
      <c r="AL106" s="80"/>
      <c r="AM106" s="80"/>
      <c r="AN106" s="80"/>
      <c r="AO106" s="80"/>
      <c r="AP106" s="80"/>
      <c r="AQ106" s="80"/>
      <c r="AR106" s="80"/>
      <c r="AS106" s="80"/>
      <c r="AT106" s="80"/>
      <c r="AU106" s="80"/>
      <c r="AV106" s="80"/>
      <c r="AW106" s="80"/>
      <c r="AX106" s="80"/>
      <c r="AY106" s="80"/>
      <c r="AZ106" s="80"/>
      <c r="BA106" s="80"/>
      <c r="BB106" s="80"/>
      <c r="BC106" s="80"/>
      <c r="BD106" s="80"/>
      <c r="BE106" s="80"/>
    </row>
    <row r="107" spans="1:57">
      <c r="A107" s="82"/>
      <c r="B107" s="82"/>
      <c r="C107" s="82"/>
      <c r="D107" s="80"/>
      <c r="E107" s="80"/>
      <c r="F107" s="80"/>
      <c r="G107" s="80"/>
      <c r="H107" s="80"/>
      <c r="I107" s="80"/>
      <c r="J107" s="80"/>
      <c r="K107" s="80"/>
      <c r="L107" s="80"/>
      <c r="M107" s="80"/>
      <c r="N107" s="80"/>
      <c r="O107" s="80"/>
      <c r="P107" s="80"/>
      <c r="Q107" s="80"/>
      <c r="R107" s="80"/>
      <c r="S107" s="80"/>
      <c r="T107" s="80"/>
      <c r="U107" s="80"/>
      <c r="V107" s="80"/>
      <c r="W107" s="80"/>
      <c r="X107" s="80"/>
      <c r="Y107" s="80"/>
      <c r="Z107" s="80"/>
      <c r="AA107" s="80"/>
      <c r="AB107" s="80"/>
      <c r="AC107" s="80"/>
      <c r="AD107" s="80"/>
      <c r="AE107" s="80"/>
      <c r="AF107" s="80"/>
      <c r="AG107" s="80"/>
      <c r="AH107" s="80"/>
      <c r="AI107" s="80"/>
      <c r="AJ107" s="80"/>
      <c r="AK107" s="80"/>
      <c r="AL107" s="80"/>
      <c r="AM107" s="80"/>
      <c r="AN107" s="80"/>
      <c r="AO107" s="80"/>
      <c r="AP107" s="80"/>
      <c r="AQ107" s="80"/>
      <c r="AR107" s="80"/>
      <c r="AS107" s="80"/>
      <c r="AT107" s="80"/>
      <c r="AU107" s="80"/>
      <c r="AV107" s="80"/>
      <c r="AW107" s="80"/>
      <c r="AX107" s="80"/>
      <c r="AY107" s="80"/>
      <c r="AZ107" s="80"/>
      <c r="BA107" s="80"/>
      <c r="BB107" s="80"/>
      <c r="BC107" s="80"/>
      <c r="BD107" s="80"/>
      <c r="BE107" s="80"/>
    </row>
    <row r="108" spans="1:57">
      <c r="A108" s="82"/>
      <c r="B108" s="82"/>
      <c r="C108" s="82"/>
      <c r="D108" s="80"/>
      <c r="E108" s="80"/>
      <c r="F108" s="80"/>
      <c r="G108" s="80"/>
      <c r="H108" s="80"/>
      <c r="I108" s="80"/>
      <c r="J108" s="80"/>
      <c r="K108" s="80"/>
      <c r="L108" s="80"/>
      <c r="M108" s="80"/>
      <c r="N108" s="80"/>
      <c r="O108" s="80"/>
      <c r="P108" s="80"/>
      <c r="Q108" s="80"/>
      <c r="R108" s="80"/>
      <c r="S108" s="80"/>
      <c r="T108" s="80"/>
      <c r="U108" s="80"/>
      <c r="V108" s="80"/>
      <c r="W108" s="80"/>
      <c r="X108" s="80"/>
      <c r="Y108" s="80"/>
      <c r="Z108" s="80"/>
      <c r="AA108" s="80"/>
      <c r="AB108" s="80"/>
      <c r="AC108" s="80"/>
      <c r="AD108" s="80"/>
      <c r="AE108" s="80"/>
      <c r="AF108" s="80"/>
      <c r="AG108" s="80"/>
      <c r="AH108" s="80"/>
      <c r="AI108" s="80"/>
      <c r="AJ108" s="80"/>
      <c r="AK108" s="80"/>
      <c r="AL108" s="80"/>
      <c r="AM108" s="80"/>
      <c r="AN108" s="80"/>
      <c r="AO108" s="80"/>
      <c r="AP108" s="80"/>
      <c r="AQ108" s="80"/>
      <c r="AR108" s="80"/>
      <c r="AS108" s="80"/>
      <c r="AT108" s="80"/>
      <c r="AU108" s="80"/>
      <c r="AV108" s="80"/>
      <c r="AW108" s="80"/>
      <c r="AX108" s="80"/>
      <c r="AY108" s="80"/>
      <c r="AZ108" s="80"/>
      <c r="BA108" s="80"/>
      <c r="BB108" s="80"/>
      <c r="BC108" s="80"/>
      <c r="BD108" s="80"/>
      <c r="BE108" s="80"/>
    </row>
    <row r="109" spans="1:57">
      <c r="A109" s="82"/>
      <c r="B109" s="82"/>
      <c r="C109" s="82"/>
      <c r="D109" s="80"/>
      <c r="E109" s="80"/>
      <c r="F109" s="80"/>
      <c r="G109" s="80"/>
      <c r="H109" s="80"/>
      <c r="I109" s="80"/>
      <c r="J109" s="80"/>
      <c r="K109" s="80"/>
      <c r="L109" s="80"/>
      <c r="M109" s="80"/>
      <c r="N109" s="80"/>
      <c r="O109" s="80"/>
      <c r="P109" s="80"/>
      <c r="Q109" s="80"/>
      <c r="R109" s="80"/>
      <c r="S109" s="80"/>
      <c r="T109" s="80"/>
      <c r="U109" s="80"/>
      <c r="V109" s="80"/>
      <c r="W109" s="80"/>
      <c r="X109" s="80"/>
      <c r="Y109" s="80"/>
      <c r="Z109" s="80"/>
      <c r="AA109" s="80"/>
      <c r="AB109" s="80"/>
      <c r="AC109" s="80"/>
      <c r="AD109" s="80"/>
      <c r="AE109" s="80"/>
      <c r="AF109" s="80"/>
      <c r="AG109" s="80"/>
      <c r="AH109" s="80"/>
      <c r="AI109" s="80"/>
      <c r="AJ109" s="80"/>
      <c r="AK109" s="80"/>
      <c r="AL109" s="80"/>
      <c r="AM109" s="80"/>
      <c r="AN109" s="80"/>
      <c r="AO109" s="80"/>
      <c r="AP109" s="80"/>
      <c r="AQ109" s="80"/>
      <c r="AR109" s="80"/>
      <c r="AS109" s="80"/>
      <c r="AT109" s="80"/>
      <c r="AU109" s="80"/>
      <c r="AV109" s="80"/>
      <c r="AW109" s="80"/>
      <c r="AX109" s="80"/>
      <c r="AY109" s="80"/>
      <c r="AZ109" s="80"/>
      <c r="BA109" s="80"/>
      <c r="BB109" s="80"/>
      <c r="BC109" s="80"/>
      <c r="BD109" s="80"/>
      <c r="BE109" s="80"/>
    </row>
    <row r="110" spans="1:57">
      <c r="A110" s="82"/>
      <c r="B110" s="82"/>
      <c r="C110" s="82"/>
      <c r="D110" s="80"/>
      <c r="E110" s="80"/>
      <c r="F110" s="80"/>
      <c r="G110" s="80"/>
      <c r="H110" s="80"/>
      <c r="I110" s="80"/>
      <c r="J110" s="80"/>
      <c r="K110" s="80"/>
      <c r="L110" s="80"/>
      <c r="M110" s="80"/>
      <c r="N110" s="80"/>
      <c r="O110" s="80"/>
      <c r="P110" s="80"/>
      <c r="Q110" s="80"/>
      <c r="R110" s="80"/>
      <c r="S110" s="80"/>
      <c r="T110" s="80"/>
      <c r="U110" s="80"/>
      <c r="V110" s="80"/>
      <c r="W110" s="80"/>
      <c r="X110" s="80"/>
      <c r="Y110" s="80"/>
      <c r="Z110" s="80"/>
      <c r="AA110" s="80"/>
      <c r="AB110" s="80"/>
      <c r="AC110" s="80"/>
      <c r="AD110" s="80"/>
      <c r="AE110" s="80"/>
      <c r="AF110" s="80"/>
      <c r="AG110" s="80"/>
      <c r="AH110" s="80"/>
      <c r="AI110" s="80"/>
      <c r="AJ110" s="80"/>
      <c r="AK110" s="80"/>
      <c r="AL110" s="80"/>
      <c r="AM110" s="80"/>
      <c r="AN110" s="80"/>
      <c r="AO110" s="80"/>
      <c r="AP110" s="80"/>
      <c r="AQ110" s="80"/>
      <c r="AR110" s="80"/>
      <c r="AS110" s="80"/>
      <c r="AT110" s="80"/>
      <c r="AU110" s="80"/>
      <c r="AV110" s="80"/>
      <c r="AW110" s="80"/>
      <c r="AX110" s="80"/>
      <c r="AY110" s="80"/>
      <c r="AZ110" s="80"/>
      <c r="BA110" s="80"/>
      <c r="BB110" s="80"/>
      <c r="BC110" s="80"/>
      <c r="BD110" s="80"/>
      <c r="BE110" s="80"/>
    </row>
    <row r="111" spans="1:57">
      <c r="A111" s="82"/>
      <c r="B111" s="82"/>
      <c r="C111" s="82"/>
      <c r="D111" s="80"/>
      <c r="E111" s="80"/>
      <c r="F111" s="80"/>
      <c r="G111" s="80"/>
      <c r="H111" s="80"/>
      <c r="I111" s="80"/>
      <c r="J111" s="80"/>
      <c r="K111" s="80"/>
      <c r="L111" s="80"/>
      <c r="M111" s="80"/>
      <c r="N111" s="80"/>
      <c r="O111" s="80"/>
      <c r="P111" s="80"/>
      <c r="Q111" s="80"/>
      <c r="R111" s="80"/>
      <c r="S111" s="80"/>
      <c r="T111" s="80"/>
      <c r="U111" s="80"/>
      <c r="V111" s="80"/>
      <c r="W111" s="80"/>
      <c r="X111" s="80"/>
      <c r="Y111" s="80"/>
      <c r="Z111" s="80"/>
      <c r="AA111" s="80"/>
      <c r="AB111" s="80"/>
      <c r="AC111" s="80"/>
      <c r="AD111" s="80"/>
      <c r="AE111" s="80"/>
      <c r="AF111" s="80"/>
      <c r="AG111" s="80"/>
      <c r="AH111" s="80"/>
      <c r="AI111" s="80"/>
      <c r="AJ111" s="80"/>
      <c r="AK111" s="80"/>
      <c r="AL111" s="80"/>
      <c r="AM111" s="80"/>
      <c r="AN111" s="80"/>
      <c r="AO111" s="80"/>
      <c r="AP111" s="80"/>
      <c r="AQ111" s="80"/>
      <c r="AR111" s="80"/>
      <c r="AS111" s="80"/>
      <c r="AT111" s="80"/>
      <c r="AU111" s="80"/>
      <c r="AV111" s="80"/>
      <c r="AW111" s="80"/>
      <c r="AX111" s="80"/>
      <c r="AY111" s="80"/>
      <c r="AZ111" s="80"/>
      <c r="BA111" s="80"/>
      <c r="BB111" s="80"/>
      <c r="BC111" s="80"/>
      <c r="BD111" s="80"/>
      <c r="BE111" s="80"/>
    </row>
    <row r="112" spans="1:57">
      <c r="A112" s="82"/>
      <c r="B112" s="82"/>
      <c r="C112" s="82"/>
      <c r="D112" s="80"/>
      <c r="E112" s="80"/>
      <c r="F112" s="80"/>
      <c r="G112" s="80"/>
      <c r="H112" s="80"/>
      <c r="I112" s="80"/>
      <c r="J112" s="80"/>
      <c r="K112" s="80"/>
      <c r="L112" s="80"/>
      <c r="M112" s="80"/>
      <c r="N112" s="80"/>
      <c r="O112" s="80"/>
      <c r="P112" s="80"/>
      <c r="Q112" s="80"/>
      <c r="R112" s="80"/>
      <c r="S112" s="80"/>
      <c r="T112" s="80"/>
      <c r="U112" s="80"/>
      <c r="V112" s="80"/>
      <c r="W112" s="80"/>
      <c r="X112" s="80"/>
      <c r="Y112" s="80"/>
      <c r="Z112" s="80"/>
      <c r="AA112" s="80"/>
      <c r="AB112" s="80"/>
      <c r="AC112" s="80"/>
      <c r="AD112" s="80"/>
      <c r="AE112" s="80"/>
      <c r="AF112" s="80"/>
      <c r="AG112" s="80"/>
      <c r="AH112" s="80"/>
      <c r="AI112" s="80"/>
      <c r="AJ112" s="80"/>
      <c r="AK112" s="80"/>
      <c r="AL112" s="80"/>
      <c r="AM112" s="80"/>
      <c r="AN112" s="80"/>
      <c r="AO112" s="80"/>
      <c r="AP112" s="80"/>
      <c r="AQ112" s="80"/>
      <c r="AR112" s="80"/>
      <c r="AS112" s="80"/>
      <c r="AT112" s="80"/>
      <c r="AU112" s="80"/>
      <c r="AV112" s="80"/>
      <c r="AW112" s="80"/>
      <c r="AX112" s="80"/>
      <c r="AY112" s="80"/>
      <c r="AZ112" s="80"/>
      <c r="BA112" s="80"/>
      <c r="BB112" s="80"/>
      <c r="BC112" s="80"/>
      <c r="BD112" s="80"/>
      <c r="BE112" s="80"/>
    </row>
    <row r="113" spans="1:57">
      <c r="A113" s="82"/>
      <c r="B113" s="82"/>
      <c r="C113" s="82"/>
      <c r="D113" s="80"/>
      <c r="E113" s="80"/>
      <c r="F113" s="80"/>
      <c r="G113" s="80"/>
      <c r="H113" s="80"/>
      <c r="I113" s="80"/>
      <c r="J113" s="80"/>
      <c r="K113" s="80"/>
      <c r="L113" s="80"/>
      <c r="M113" s="80"/>
      <c r="N113" s="80"/>
      <c r="O113" s="80"/>
      <c r="P113" s="80"/>
      <c r="Q113" s="80"/>
      <c r="R113" s="80"/>
      <c r="S113" s="80"/>
      <c r="T113" s="80"/>
      <c r="U113" s="80"/>
      <c r="V113" s="80"/>
      <c r="W113" s="80"/>
      <c r="X113" s="80"/>
      <c r="Y113" s="80"/>
      <c r="Z113" s="80"/>
      <c r="AA113" s="80"/>
      <c r="AB113" s="80"/>
      <c r="AC113" s="80"/>
      <c r="AD113" s="80"/>
      <c r="AE113" s="80"/>
      <c r="AF113" s="80"/>
      <c r="AG113" s="80"/>
      <c r="AH113" s="80"/>
      <c r="AI113" s="80"/>
      <c r="AJ113" s="80"/>
      <c r="AK113" s="80"/>
      <c r="AL113" s="80"/>
      <c r="AM113" s="80"/>
      <c r="AN113" s="80"/>
      <c r="AO113" s="80"/>
      <c r="AP113" s="80"/>
      <c r="AQ113" s="80"/>
      <c r="AR113" s="80"/>
      <c r="AS113" s="80"/>
      <c r="AT113" s="80"/>
      <c r="AU113" s="80"/>
      <c r="AV113" s="80"/>
      <c r="AW113" s="80"/>
      <c r="AX113" s="80"/>
      <c r="AY113" s="80"/>
      <c r="AZ113" s="80"/>
      <c r="BA113" s="80"/>
      <c r="BB113" s="80"/>
      <c r="BC113" s="80"/>
      <c r="BD113" s="80"/>
      <c r="BE113" s="80"/>
    </row>
    <row r="114" spans="1:57">
      <c r="A114" s="82"/>
      <c r="B114" s="82"/>
      <c r="C114" s="82"/>
      <c r="D114" s="80"/>
      <c r="E114" s="80"/>
      <c r="F114" s="80"/>
      <c r="G114" s="80"/>
      <c r="H114" s="80"/>
      <c r="I114" s="80"/>
      <c r="J114" s="80"/>
      <c r="K114" s="80"/>
      <c r="L114" s="80"/>
      <c r="M114" s="80"/>
      <c r="N114" s="80"/>
      <c r="O114" s="80"/>
      <c r="P114" s="80"/>
      <c r="Q114" s="80"/>
      <c r="R114" s="80"/>
      <c r="S114" s="80"/>
      <c r="T114" s="80"/>
      <c r="U114" s="80"/>
      <c r="V114" s="80"/>
      <c r="W114" s="80"/>
      <c r="X114" s="80"/>
      <c r="Y114" s="80"/>
      <c r="Z114" s="80"/>
      <c r="AA114" s="80"/>
      <c r="AB114" s="80"/>
      <c r="AC114" s="80"/>
      <c r="AD114" s="80"/>
      <c r="AE114" s="80"/>
      <c r="AF114" s="80"/>
      <c r="AG114" s="80"/>
      <c r="AH114" s="80"/>
      <c r="AI114" s="80"/>
      <c r="AJ114" s="80"/>
      <c r="AK114" s="80"/>
      <c r="AL114" s="80"/>
      <c r="AM114" s="80"/>
      <c r="AN114" s="80"/>
      <c r="AO114" s="80"/>
      <c r="AP114" s="80"/>
      <c r="AQ114" s="80"/>
      <c r="AR114" s="80"/>
      <c r="AS114" s="80"/>
      <c r="AT114" s="80"/>
      <c r="AU114" s="80"/>
      <c r="AV114" s="80"/>
      <c r="AW114" s="80"/>
      <c r="AX114" s="80"/>
      <c r="AY114" s="80"/>
      <c r="AZ114" s="80"/>
      <c r="BA114" s="80"/>
      <c r="BB114" s="80"/>
      <c r="BC114" s="80"/>
      <c r="BD114" s="80"/>
      <c r="BE114" s="80"/>
    </row>
    <row r="115" spans="1:57">
      <c r="A115" s="82"/>
      <c r="B115" s="82"/>
      <c r="C115" s="82"/>
      <c r="D115" s="80"/>
      <c r="E115" s="80"/>
      <c r="F115" s="80"/>
      <c r="G115" s="80"/>
      <c r="H115" s="80"/>
      <c r="I115" s="80"/>
      <c r="J115" s="80"/>
      <c r="K115" s="80"/>
      <c r="L115" s="80"/>
      <c r="M115" s="80"/>
      <c r="N115" s="80"/>
      <c r="O115" s="80"/>
      <c r="P115" s="80"/>
      <c r="Q115" s="80"/>
      <c r="R115" s="80"/>
      <c r="S115" s="80"/>
      <c r="T115" s="80"/>
      <c r="U115" s="80"/>
      <c r="V115" s="80"/>
      <c r="W115" s="80"/>
      <c r="X115" s="80"/>
      <c r="Y115" s="80"/>
      <c r="Z115" s="80"/>
      <c r="AA115" s="80"/>
      <c r="AB115" s="80"/>
      <c r="AC115" s="80"/>
      <c r="AD115" s="80"/>
      <c r="AE115" s="80"/>
      <c r="AF115" s="80"/>
      <c r="AG115" s="80"/>
      <c r="AH115" s="80"/>
      <c r="AI115" s="80"/>
      <c r="AJ115" s="80"/>
      <c r="AK115" s="80"/>
      <c r="AL115" s="80"/>
      <c r="AM115" s="80"/>
      <c r="AN115" s="80"/>
      <c r="AO115" s="80"/>
      <c r="AP115" s="80"/>
      <c r="AQ115" s="80"/>
      <c r="AR115" s="80"/>
      <c r="AS115" s="80"/>
      <c r="AT115" s="80"/>
      <c r="AU115" s="80"/>
      <c r="AV115" s="80"/>
      <c r="AW115" s="80"/>
      <c r="AX115" s="80"/>
      <c r="AY115" s="80"/>
      <c r="AZ115" s="80"/>
      <c r="BA115" s="80"/>
      <c r="BB115" s="80"/>
      <c r="BC115" s="80"/>
      <c r="BD115" s="80"/>
      <c r="BE115" s="80"/>
    </row>
    <row r="116" spans="1:57">
      <c r="A116" s="82"/>
      <c r="B116" s="82"/>
      <c r="C116" s="82"/>
      <c r="D116" s="80"/>
      <c r="E116" s="80"/>
      <c r="F116" s="80"/>
      <c r="G116" s="80"/>
      <c r="H116" s="80"/>
      <c r="I116" s="80"/>
      <c r="J116" s="80"/>
      <c r="K116" s="80"/>
      <c r="L116" s="80"/>
      <c r="M116" s="80"/>
      <c r="N116" s="80"/>
      <c r="O116" s="80"/>
      <c r="P116" s="80"/>
      <c r="Q116" s="80"/>
      <c r="R116" s="80"/>
      <c r="S116" s="80"/>
      <c r="T116" s="80"/>
      <c r="U116" s="80"/>
      <c r="V116" s="80"/>
      <c r="W116" s="80"/>
      <c r="X116" s="80"/>
      <c r="Y116" s="80"/>
      <c r="Z116" s="80"/>
      <c r="AA116" s="80"/>
      <c r="AB116" s="80"/>
      <c r="AC116" s="80"/>
      <c r="AD116" s="80"/>
      <c r="AE116" s="80"/>
      <c r="AF116" s="80"/>
      <c r="AG116" s="80"/>
      <c r="AH116" s="80"/>
      <c r="AI116" s="80"/>
      <c r="AJ116" s="80"/>
      <c r="AK116" s="80"/>
      <c r="AL116" s="80"/>
      <c r="AM116" s="80"/>
      <c r="AN116" s="80"/>
      <c r="AO116" s="80"/>
      <c r="AP116" s="80"/>
      <c r="AQ116" s="80"/>
      <c r="AR116" s="80"/>
      <c r="AS116" s="80"/>
      <c r="AT116" s="80"/>
      <c r="AU116" s="80"/>
      <c r="AV116" s="80"/>
      <c r="AW116" s="80"/>
      <c r="AX116" s="80"/>
      <c r="AY116" s="80"/>
      <c r="AZ116" s="80"/>
      <c r="BA116" s="80"/>
      <c r="BB116" s="80"/>
      <c r="BC116" s="80"/>
      <c r="BD116" s="80"/>
      <c r="BE116" s="80"/>
    </row>
    <row r="117" spans="1:57">
      <c r="A117" s="82"/>
      <c r="B117" s="82"/>
      <c r="C117" s="82"/>
      <c r="D117" s="80"/>
      <c r="E117" s="80"/>
      <c r="F117" s="80"/>
      <c r="G117" s="80"/>
      <c r="H117" s="80"/>
      <c r="I117" s="80"/>
      <c r="J117" s="80"/>
      <c r="K117" s="80"/>
      <c r="L117" s="80"/>
      <c r="M117" s="80"/>
      <c r="N117" s="80"/>
      <c r="O117" s="80"/>
      <c r="P117" s="80"/>
      <c r="Q117" s="80"/>
      <c r="R117" s="80"/>
      <c r="S117" s="80"/>
      <c r="T117" s="80"/>
      <c r="U117" s="80"/>
      <c r="V117" s="80"/>
      <c r="W117" s="80"/>
      <c r="X117" s="80"/>
      <c r="Y117" s="80"/>
      <c r="Z117" s="80"/>
      <c r="AA117" s="80"/>
      <c r="AB117" s="80"/>
      <c r="AC117" s="80"/>
      <c r="AD117" s="80"/>
      <c r="AE117" s="80"/>
      <c r="AF117" s="80"/>
      <c r="AG117" s="80"/>
      <c r="AH117" s="80"/>
      <c r="AI117" s="80"/>
      <c r="AJ117" s="80"/>
      <c r="AK117" s="80"/>
      <c r="AL117" s="80"/>
      <c r="AM117" s="80"/>
      <c r="AN117" s="80"/>
      <c r="AO117" s="80"/>
      <c r="AP117" s="80"/>
      <c r="AQ117" s="80"/>
      <c r="AR117" s="80"/>
      <c r="AS117" s="80"/>
      <c r="AT117" s="80"/>
      <c r="AU117" s="80"/>
      <c r="AV117" s="80"/>
      <c r="AW117" s="80"/>
      <c r="AX117" s="80"/>
      <c r="AY117" s="80"/>
      <c r="AZ117" s="80"/>
      <c r="BA117" s="80"/>
      <c r="BB117" s="80"/>
      <c r="BC117" s="80"/>
      <c r="BD117" s="80"/>
      <c r="BE117" s="80"/>
    </row>
    <row r="118" spans="1:57">
      <c r="A118" s="82"/>
      <c r="B118" s="82"/>
      <c r="C118" s="82"/>
      <c r="D118" s="80"/>
      <c r="E118" s="80"/>
      <c r="F118" s="80"/>
      <c r="G118" s="80"/>
      <c r="H118" s="80"/>
      <c r="I118" s="80"/>
      <c r="J118" s="80"/>
      <c r="K118" s="80"/>
      <c r="L118" s="80"/>
      <c r="M118" s="80"/>
      <c r="N118" s="80"/>
      <c r="O118" s="80"/>
      <c r="P118" s="80"/>
      <c r="Q118" s="80"/>
      <c r="R118" s="80"/>
      <c r="S118" s="80"/>
      <c r="T118" s="80"/>
      <c r="U118" s="80"/>
      <c r="V118" s="80"/>
      <c r="W118" s="80"/>
      <c r="X118" s="80"/>
      <c r="Y118" s="80"/>
      <c r="Z118" s="80"/>
      <c r="AA118" s="80"/>
      <c r="AB118" s="80"/>
      <c r="AC118" s="80"/>
      <c r="AD118" s="80"/>
      <c r="AE118" s="80"/>
      <c r="AF118" s="80"/>
      <c r="AG118" s="80"/>
      <c r="AH118" s="80"/>
      <c r="AI118" s="80"/>
      <c r="AJ118" s="80"/>
      <c r="AK118" s="80"/>
      <c r="AL118" s="80"/>
      <c r="AM118" s="80"/>
      <c r="AN118" s="80"/>
      <c r="AO118" s="80"/>
      <c r="AP118" s="80"/>
      <c r="AQ118" s="80"/>
      <c r="AR118" s="80"/>
      <c r="AS118" s="80"/>
      <c r="AT118" s="80"/>
      <c r="AU118" s="80"/>
      <c r="AV118" s="80"/>
      <c r="AW118" s="80"/>
      <c r="AX118" s="80"/>
      <c r="AY118" s="80"/>
      <c r="AZ118" s="80"/>
      <c r="BA118" s="80"/>
      <c r="BB118" s="80"/>
      <c r="BC118" s="80"/>
      <c r="BD118" s="80"/>
      <c r="BE118" s="80"/>
    </row>
    <row r="119" spans="1:57">
      <c r="A119" s="82"/>
      <c r="B119" s="82"/>
      <c r="C119" s="82"/>
      <c r="D119" s="80"/>
      <c r="E119" s="80"/>
      <c r="F119" s="80"/>
      <c r="G119" s="80"/>
      <c r="H119" s="80"/>
      <c r="I119" s="80"/>
      <c r="J119" s="80"/>
      <c r="K119" s="80"/>
      <c r="L119" s="80"/>
      <c r="M119" s="80"/>
      <c r="N119" s="80"/>
      <c r="O119" s="80"/>
      <c r="P119" s="80"/>
      <c r="Q119" s="80"/>
      <c r="R119" s="80"/>
      <c r="S119" s="80"/>
      <c r="T119" s="80"/>
      <c r="U119" s="80"/>
      <c r="V119" s="80"/>
      <c r="W119" s="80"/>
      <c r="X119" s="80"/>
      <c r="Y119" s="80"/>
      <c r="Z119" s="80"/>
      <c r="AA119" s="80"/>
      <c r="AB119" s="80"/>
      <c r="AC119" s="80"/>
      <c r="AD119" s="80"/>
      <c r="AE119" s="80"/>
      <c r="AF119" s="80"/>
      <c r="AG119" s="80"/>
      <c r="AH119" s="80"/>
      <c r="AI119" s="80"/>
      <c r="AJ119" s="80"/>
      <c r="AK119" s="80"/>
      <c r="AL119" s="80"/>
      <c r="AM119" s="80"/>
      <c r="AN119" s="80"/>
      <c r="AO119" s="80"/>
      <c r="AP119" s="80"/>
      <c r="AQ119" s="80"/>
      <c r="AR119" s="80"/>
      <c r="AS119" s="80"/>
      <c r="AT119" s="80"/>
      <c r="AU119" s="80"/>
      <c r="AV119" s="80"/>
      <c r="AW119" s="80"/>
      <c r="AX119" s="80"/>
      <c r="AY119" s="80"/>
      <c r="AZ119" s="80"/>
      <c r="BA119" s="80"/>
      <c r="BB119" s="80"/>
      <c r="BC119" s="80"/>
      <c r="BD119" s="80"/>
      <c r="BE119" s="80"/>
    </row>
    <row r="120" spans="1:57">
      <c r="A120" s="82"/>
      <c r="B120" s="82"/>
      <c r="C120" s="82"/>
      <c r="D120" s="80"/>
      <c r="E120" s="80"/>
      <c r="F120" s="80"/>
      <c r="G120" s="80"/>
      <c r="H120" s="80"/>
      <c r="I120" s="80"/>
      <c r="J120" s="80"/>
      <c r="K120" s="80"/>
      <c r="L120" s="80"/>
      <c r="M120" s="80"/>
      <c r="N120" s="80"/>
      <c r="O120" s="80"/>
      <c r="P120" s="80"/>
      <c r="Q120" s="80"/>
      <c r="R120" s="80"/>
      <c r="S120" s="80"/>
      <c r="T120" s="80"/>
      <c r="U120" s="80"/>
      <c r="V120" s="80"/>
      <c r="W120" s="80"/>
      <c r="X120" s="80"/>
      <c r="Y120" s="80"/>
      <c r="Z120" s="80"/>
      <c r="AA120" s="80"/>
      <c r="AB120" s="80"/>
      <c r="AC120" s="80"/>
      <c r="AD120" s="80"/>
      <c r="AE120" s="80"/>
      <c r="AF120" s="80"/>
      <c r="AG120" s="80"/>
      <c r="AH120" s="80"/>
      <c r="AI120" s="80"/>
      <c r="AJ120" s="80"/>
      <c r="AK120" s="80"/>
      <c r="AL120" s="80"/>
      <c r="AM120" s="80"/>
      <c r="AN120" s="80"/>
      <c r="AO120" s="80"/>
      <c r="AP120" s="80"/>
      <c r="AQ120" s="80"/>
      <c r="AR120" s="80"/>
      <c r="AS120" s="80"/>
      <c r="AT120" s="80"/>
      <c r="AU120" s="80"/>
      <c r="AV120" s="80"/>
      <c r="AW120" s="80"/>
      <c r="AX120" s="80"/>
      <c r="AY120" s="80"/>
      <c r="AZ120" s="80"/>
      <c r="BA120" s="80"/>
      <c r="BB120" s="80"/>
      <c r="BC120" s="80"/>
      <c r="BD120" s="80"/>
      <c r="BE120" s="80"/>
    </row>
    <row r="121" spans="1:57">
      <c r="A121" s="82"/>
      <c r="B121" s="82"/>
      <c r="C121" s="82"/>
      <c r="D121" s="80"/>
      <c r="E121" s="80"/>
      <c r="F121" s="80"/>
      <c r="G121" s="80"/>
      <c r="H121" s="80"/>
      <c r="I121" s="80"/>
      <c r="J121" s="80"/>
      <c r="K121" s="80"/>
      <c r="L121" s="80"/>
      <c r="M121" s="80"/>
      <c r="N121" s="80"/>
      <c r="O121" s="80"/>
      <c r="P121" s="80"/>
      <c r="Q121" s="80"/>
      <c r="R121" s="80"/>
      <c r="S121" s="80"/>
      <c r="T121" s="80"/>
      <c r="U121" s="80"/>
      <c r="V121" s="80"/>
      <c r="W121" s="80"/>
      <c r="X121" s="80"/>
      <c r="Y121" s="80"/>
      <c r="Z121" s="80"/>
      <c r="AA121" s="80"/>
      <c r="AB121" s="80"/>
      <c r="AC121" s="80"/>
      <c r="AD121" s="80"/>
      <c r="AE121" s="80"/>
      <c r="AF121" s="80"/>
      <c r="AG121" s="80"/>
      <c r="AH121" s="80"/>
      <c r="AI121" s="80"/>
      <c r="AJ121" s="80"/>
      <c r="AK121" s="80"/>
      <c r="AL121" s="80"/>
      <c r="AM121" s="80"/>
      <c r="AN121" s="80"/>
      <c r="AO121" s="80"/>
      <c r="AP121" s="80"/>
      <c r="AQ121" s="80"/>
      <c r="AR121" s="80"/>
      <c r="AS121" s="80"/>
      <c r="AT121" s="80"/>
      <c r="AU121" s="80"/>
      <c r="AV121" s="80"/>
      <c r="AW121" s="80"/>
      <c r="AX121" s="80"/>
      <c r="AY121" s="80"/>
      <c r="AZ121" s="80"/>
      <c r="BA121" s="80"/>
      <c r="BB121" s="80"/>
      <c r="BC121" s="80"/>
      <c r="BD121" s="80"/>
      <c r="BE121" s="80"/>
    </row>
    <row r="122" spans="1:57">
      <c r="A122" s="82"/>
      <c r="B122" s="82"/>
      <c r="C122" s="82"/>
      <c r="D122" s="80"/>
      <c r="E122" s="80"/>
      <c r="F122" s="80"/>
      <c r="G122" s="80"/>
      <c r="H122" s="80"/>
      <c r="I122" s="80"/>
      <c r="J122" s="80"/>
      <c r="K122" s="80"/>
      <c r="L122" s="80"/>
      <c r="M122" s="80"/>
      <c r="N122" s="80"/>
      <c r="O122" s="80"/>
      <c r="P122" s="80"/>
      <c r="Q122" s="80"/>
      <c r="R122" s="80"/>
      <c r="S122" s="80"/>
      <c r="T122" s="80"/>
      <c r="U122" s="80"/>
      <c r="V122" s="80"/>
      <c r="W122" s="80"/>
      <c r="X122" s="80"/>
      <c r="Y122" s="80"/>
      <c r="Z122" s="80"/>
      <c r="AA122" s="80"/>
      <c r="AB122" s="80"/>
      <c r="AC122" s="80"/>
      <c r="AD122" s="80"/>
      <c r="AE122" s="80"/>
      <c r="AF122" s="80"/>
      <c r="AG122" s="80"/>
      <c r="AH122" s="80"/>
      <c r="AI122" s="80"/>
      <c r="AJ122" s="80"/>
      <c r="AK122" s="80"/>
      <c r="AL122" s="80"/>
      <c r="AM122" s="80"/>
      <c r="AN122" s="80"/>
      <c r="AO122" s="80"/>
      <c r="AP122" s="80"/>
      <c r="AQ122" s="80"/>
      <c r="AR122" s="80"/>
      <c r="AS122" s="80"/>
      <c r="AT122" s="80"/>
      <c r="AU122" s="80"/>
      <c r="AV122" s="80"/>
      <c r="AW122" s="80"/>
      <c r="AX122" s="80"/>
      <c r="AY122" s="80"/>
      <c r="AZ122" s="80"/>
      <c r="BA122" s="80"/>
      <c r="BB122" s="80"/>
      <c r="BC122" s="80"/>
      <c r="BD122" s="80"/>
      <c r="BE122" s="80"/>
    </row>
    <row r="123" spans="1:57">
      <c r="A123" s="82"/>
      <c r="B123" s="82"/>
      <c r="C123" s="82"/>
      <c r="D123" s="80"/>
      <c r="E123" s="80"/>
      <c r="F123" s="80"/>
      <c r="G123" s="80"/>
      <c r="H123" s="80"/>
      <c r="I123" s="80"/>
      <c r="J123" s="80"/>
      <c r="K123" s="80"/>
      <c r="L123" s="80"/>
      <c r="M123" s="80"/>
      <c r="N123" s="80"/>
      <c r="O123" s="80"/>
      <c r="P123" s="80"/>
      <c r="Q123" s="80"/>
      <c r="R123" s="80"/>
      <c r="S123" s="80"/>
      <c r="T123" s="80"/>
      <c r="U123" s="80"/>
      <c r="V123" s="80"/>
      <c r="W123" s="80"/>
      <c r="X123" s="80"/>
      <c r="Y123" s="80"/>
      <c r="Z123" s="80"/>
      <c r="AA123" s="80"/>
      <c r="AB123" s="80"/>
      <c r="AC123" s="80"/>
      <c r="AD123" s="80"/>
      <c r="AE123" s="80"/>
      <c r="AF123" s="80"/>
      <c r="AG123" s="80"/>
      <c r="AH123" s="80"/>
      <c r="AI123" s="80"/>
      <c r="AJ123" s="80"/>
      <c r="AK123" s="80"/>
      <c r="AL123" s="80"/>
      <c r="AM123" s="80"/>
      <c r="AN123" s="80"/>
      <c r="AO123" s="80"/>
      <c r="AP123" s="80"/>
      <c r="AQ123" s="80"/>
      <c r="AR123" s="80"/>
      <c r="AS123" s="80"/>
      <c r="AT123" s="80"/>
      <c r="AU123" s="80"/>
      <c r="AV123" s="80"/>
      <c r="AW123" s="80"/>
      <c r="AX123" s="80"/>
      <c r="AY123" s="80"/>
      <c r="AZ123" s="80"/>
      <c r="BA123" s="80"/>
      <c r="BB123" s="80"/>
      <c r="BC123" s="80"/>
      <c r="BD123" s="80"/>
      <c r="BE123" s="80"/>
    </row>
    <row r="124" spans="1:57">
      <c r="A124" s="82"/>
      <c r="B124" s="82"/>
      <c r="C124" s="82"/>
      <c r="D124" s="80"/>
      <c r="E124" s="80"/>
      <c r="F124" s="80"/>
      <c r="G124" s="80"/>
      <c r="H124" s="80"/>
      <c r="I124" s="80"/>
      <c r="J124" s="80"/>
      <c r="K124" s="80"/>
      <c r="L124" s="80"/>
      <c r="M124" s="80"/>
      <c r="N124" s="80"/>
      <c r="O124" s="80"/>
      <c r="P124" s="80"/>
      <c r="Q124" s="80"/>
      <c r="R124" s="80"/>
      <c r="S124" s="80"/>
      <c r="T124" s="80"/>
      <c r="U124" s="80"/>
      <c r="V124" s="80"/>
      <c r="W124" s="80"/>
      <c r="X124" s="80"/>
      <c r="Y124" s="80"/>
      <c r="Z124" s="80"/>
      <c r="AA124" s="80"/>
      <c r="AB124" s="80"/>
      <c r="AC124" s="80"/>
      <c r="AD124" s="80"/>
      <c r="AE124" s="80"/>
      <c r="AF124" s="80"/>
      <c r="AG124" s="80"/>
      <c r="AH124" s="80"/>
      <c r="AI124" s="80"/>
      <c r="AJ124" s="80"/>
      <c r="AK124" s="80"/>
      <c r="AL124" s="80"/>
      <c r="AM124" s="80"/>
      <c r="AN124" s="80"/>
      <c r="AO124" s="80"/>
      <c r="AP124" s="80"/>
      <c r="AQ124" s="80"/>
      <c r="AR124" s="80"/>
      <c r="AS124" s="80"/>
      <c r="AT124" s="80"/>
      <c r="AU124" s="80"/>
      <c r="AV124" s="80"/>
      <c r="AW124" s="80"/>
      <c r="AX124" s="80"/>
      <c r="AY124" s="80"/>
      <c r="AZ124" s="80"/>
      <c r="BA124" s="80"/>
      <c r="BB124" s="80"/>
      <c r="BC124" s="80"/>
      <c r="BD124" s="80"/>
      <c r="BE124" s="80"/>
    </row>
    <row r="125" spans="1:57">
      <c r="A125" s="82"/>
      <c r="B125" s="82"/>
      <c r="C125" s="82"/>
      <c r="D125" s="80"/>
      <c r="E125" s="80"/>
      <c r="F125" s="80"/>
      <c r="G125" s="80"/>
      <c r="H125" s="80"/>
      <c r="I125" s="80"/>
      <c r="J125" s="80"/>
      <c r="K125" s="80"/>
      <c r="L125" s="80"/>
      <c r="M125" s="80"/>
      <c r="N125" s="80"/>
      <c r="O125" s="80"/>
      <c r="P125" s="80"/>
      <c r="Q125" s="80"/>
      <c r="R125" s="80"/>
      <c r="S125" s="80"/>
      <c r="T125" s="80"/>
      <c r="U125" s="80"/>
      <c r="V125" s="80"/>
      <c r="W125" s="80"/>
      <c r="X125" s="80"/>
      <c r="Y125" s="80"/>
      <c r="Z125" s="80"/>
      <c r="AA125" s="80"/>
      <c r="AB125" s="80"/>
      <c r="AC125" s="80"/>
      <c r="AD125" s="80"/>
      <c r="AE125" s="80"/>
      <c r="AF125" s="80"/>
      <c r="AG125" s="80"/>
      <c r="AH125" s="80"/>
      <c r="AI125" s="80"/>
      <c r="AJ125" s="80"/>
      <c r="AK125" s="80"/>
      <c r="AL125" s="80"/>
      <c r="AM125" s="80"/>
      <c r="AN125" s="80"/>
      <c r="AO125" s="80"/>
      <c r="AP125" s="80"/>
      <c r="AQ125" s="80"/>
      <c r="AR125" s="80"/>
      <c r="AS125" s="80"/>
      <c r="AT125" s="80"/>
      <c r="AU125" s="80"/>
      <c r="AV125" s="80"/>
      <c r="AW125" s="80"/>
      <c r="AX125" s="80"/>
      <c r="AY125" s="80"/>
      <c r="AZ125" s="80"/>
      <c r="BA125" s="80"/>
      <c r="BB125" s="80"/>
      <c r="BC125" s="80"/>
      <c r="BD125" s="80"/>
      <c r="BE125" s="80"/>
    </row>
    <row r="126" spans="1:57">
      <c r="A126" s="82"/>
      <c r="B126" s="82"/>
      <c r="C126" s="82"/>
      <c r="D126" s="80"/>
      <c r="E126" s="80"/>
      <c r="F126" s="80"/>
      <c r="G126" s="80"/>
      <c r="H126" s="80"/>
      <c r="I126" s="80"/>
      <c r="J126" s="80"/>
      <c r="K126" s="80"/>
      <c r="L126" s="80"/>
      <c r="M126" s="80"/>
      <c r="N126" s="80"/>
      <c r="O126" s="80"/>
      <c r="P126" s="80"/>
      <c r="Q126" s="80"/>
      <c r="R126" s="80"/>
      <c r="S126" s="80"/>
      <c r="T126" s="80"/>
      <c r="U126" s="80"/>
      <c r="V126" s="80"/>
      <c r="W126" s="80"/>
      <c r="X126" s="80"/>
      <c r="Y126" s="80"/>
      <c r="Z126" s="80"/>
      <c r="AA126" s="80"/>
      <c r="AB126" s="80"/>
      <c r="AC126" s="80"/>
      <c r="AD126" s="80"/>
      <c r="AE126" s="80"/>
      <c r="AF126" s="80"/>
      <c r="AG126" s="80"/>
      <c r="AH126" s="80"/>
      <c r="AI126" s="80"/>
      <c r="AJ126" s="80"/>
      <c r="AK126" s="80"/>
      <c r="AL126" s="80"/>
      <c r="AM126" s="80"/>
      <c r="AN126" s="80"/>
      <c r="AO126" s="80"/>
      <c r="AP126" s="80"/>
      <c r="AQ126" s="80"/>
      <c r="AR126" s="80"/>
      <c r="AS126" s="80"/>
      <c r="AT126" s="80"/>
      <c r="AU126" s="80"/>
      <c r="AV126" s="80"/>
      <c r="AW126" s="80"/>
      <c r="AX126" s="80"/>
      <c r="AY126" s="80"/>
      <c r="AZ126" s="80"/>
      <c r="BA126" s="80"/>
      <c r="BB126" s="80"/>
      <c r="BC126" s="80"/>
      <c r="BD126" s="80"/>
      <c r="BE126" s="80"/>
    </row>
    <row r="127" spans="1:57">
      <c r="A127" s="82"/>
      <c r="B127" s="82"/>
      <c r="C127" s="82"/>
      <c r="D127" s="80"/>
      <c r="E127" s="80"/>
      <c r="F127" s="80"/>
      <c r="G127" s="80"/>
      <c r="H127" s="80"/>
      <c r="I127" s="80"/>
      <c r="J127" s="80"/>
      <c r="K127" s="80"/>
      <c r="L127" s="80"/>
      <c r="M127" s="80"/>
      <c r="N127" s="80"/>
      <c r="O127" s="80"/>
      <c r="P127" s="80"/>
      <c r="Q127" s="80"/>
      <c r="R127" s="80"/>
      <c r="S127" s="80"/>
      <c r="T127" s="80"/>
      <c r="U127" s="80"/>
      <c r="V127" s="80"/>
      <c r="W127" s="80"/>
      <c r="X127" s="80"/>
      <c r="Y127" s="80"/>
      <c r="Z127" s="80"/>
      <c r="AA127" s="80"/>
      <c r="AB127" s="80"/>
      <c r="AC127" s="80"/>
      <c r="AD127" s="80"/>
      <c r="AE127" s="80"/>
      <c r="AF127" s="80"/>
      <c r="AG127" s="80"/>
      <c r="AH127" s="80"/>
      <c r="AI127" s="80"/>
      <c r="AJ127" s="80"/>
      <c r="AK127" s="80"/>
      <c r="AL127" s="80"/>
      <c r="AM127" s="80"/>
      <c r="AN127" s="80"/>
      <c r="AO127" s="80"/>
      <c r="AP127" s="80"/>
      <c r="AQ127" s="80"/>
      <c r="AR127" s="80"/>
      <c r="AS127" s="80"/>
      <c r="AT127" s="80"/>
      <c r="AU127" s="80"/>
      <c r="AV127" s="80"/>
      <c r="AW127" s="80"/>
      <c r="AX127" s="80"/>
      <c r="AY127" s="80"/>
      <c r="AZ127" s="80"/>
      <c r="BA127" s="80"/>
      <c r="BB127" s="80"/>
      <c r="BC127" s="80"/>
      <c r="BD127" s="80"/>
      <c r="BE127" s="80"/>
    </row>
    <row r="128" spans="1:57">
      <c r="A128" s="82"/>
      <c r="B128" s="82"/>
      <c r="C128" s="82"/>
      <c r="D128" s="80"/>
      <c r="E128" s="80"/>
      <c r="F128" s="80"/>
      <c r="G128" s="80"/>
      <c r="H128" s="80"/>
      <c r="I128" s="80"/>
      <c r="J128" s="80"/>
      <c r="K128" s="80"/>
      <c r="L128" s="80"/>
      <c r="M128" s="80"/>
      <c r="N128" s="80"/>
      <c r="O128" s="80"/>
      <c r="P128" s="80"/>
      <c r="Q128" s="80"/>
      <c r="R128" s="80"/>
      <c r="S128" s="80"/>
      <c r="T128" s="80"/>
      <c r="U128" s="80"/>
      <c r="V128" s="80"/>
      <c r="W128" s="80"/>
      <c r="X128" s="80"/>
      <c r="Y128" s="80"/>
      <c r="Z128" s="80"/>
      <c r="AA128" s="80"/>
      <c r="AB128" s="80"/>
      <c r="AC128" s="80"/>
      <c r="AD128" s="80"/>
      <c r="AE128" s="80"/>
      <c r="AF128" s="80"/>
      <c r="AG128" s="80"/>
      <c r="AH128" s="80"/>
      <c r="AI128" s="80"/>
      <c r="AJ128" s="80"/>
      <c r="AK128" s="80"/>
      <c r="AL128" s="80"/>
      <c r="AM128" s="80"/>
      <c r="AN128" s="80"/>
      <c r="AO128" s="80"/>
      <c r="AP128" s="80"/>
      <c r="AQ128" s="80"/>
      <c r="AR128" s="80"/>
      <c r="AS128" s="80"/>
      <c r="AT128" s="80"/>
      <c r="AU128" s="80"/>
      <c r="AV128" s="80"/>
      <c r="AW128" s="80"/>
      <c r="AX128" s="80"/>
      <c r="AY128" s="80"/>
      <c r="AZ128" s="80"/>
      <c r="BA128" s="80"/>
      <c r="BB128" s="80"/>
      <c r="BC128" s="80"/>
      <c r="BD128" s="80"/>
      <c r="BE128" s="80"/>
    </row>
    <row r="129" spans="1:57">
      <c r="A129" s="82"/>
      <c r="B129" s="82"/>
      <c r="C129" s="82"/>
      <c r="D129" s="80"/>
      <c r="E129" s="80"/>
      <c r="F129" s="80"/>
      <c r="G129" s="80"/>
      <c r="H129" s="80"/>
      <c r="I129" s="80"/>
      <c r="J129" s="80"/>
      <c r="K129" s="80"/>
      <c r="L129" s="80"/>
      <c r="M129" s="80"/>
      <c r="N129" s="80"/>
      <c r="O129" s="80"/>
      <c r="P129" s="80"/>
      <c r="Q129" s="80"/>
      <c r="R129" s="80"/>
      <c r="S129" s="80"/>
      <c r="T129" s="80"/>
      <c r="U129" s="80"/>
      <c r="V129" s="80"/>
      <c r="W129" s="80"/>
      <c r="X129" s="80"/>
      <c r="Y129" s="80"/>
      <c r="Z129" s="80"/>
      <c r="AA129" s="80"/>
      <c r="AB129" s="80"/>
      <c r="AC129" s="80"/>
      <c r="AD129" s="80"/>
      <c r="AE129" s="80"/>
      <c r="AF129" s="80"/>
      <c r="AG129" s="80"/>
      <c r="AH129" s="80"/>
      <c r="AI129" s="80"/>
      <c r="AJ129" s="80"/>
      <c r="AK129" s="80"/>
      <c r="AL129" s="80"/>
      <c r="AM129" s="80"/>
      <c r="AN129" s="80"/>
      <c r="AO129" s="80"/>
      <c r="AP129" s="80"/>
      <c r="AQ129" s="80"/>
      <c r="AR129" s="80"/>
      <c r="AS129" s="80"/>
      <c r="AT129" s="80"/>
      <c r="AU129" s="80"/>
      <c r="AV129" s="80"/>
      <c r="AW129" s="80"/>
      <c r="AX129" s="80"/>
      <c r="AY129" s="80"/>
      <c r="AZ129" s="80"/>
      <c r="BA129" s="80"/>
      <c r="BB129" s="80"/>
      <c r="BC129" s="80"/>
      <c r="BD129" s="80"/>
      <c r="BE129" s="80"/>
    </row>
    <row r="130" spans="1:57">
      <c r="A130" s="82"/>
      <c r="B130" s="82"/>
      <c r="C130" s="82"/>
      <c r="D130" s="80"/>
      <c r="E130" s="80"/>
      <c r="F130" s="80"/>
      <c r="G130" s="80"/>
      <c r="H130" s="80"/>
      <c r="I130" s="80"/>
      <c r="J130" s="80"/>
      <c r="K130" s="80"/>
      <c r="L130" s="80"/>
      <c r="M130" s="80"/>
      <c r="N130" s="80"/>
      <c r="O130" s="80"/>
      <c r="P130" s="80"/>
      <c r="Q130" s="80"/>
      <c r="R130" s="80"/>
      <c r="S130" s="80"/>
      <c r="T130" s="80"/>
      <c r="U130" s="80"/>
      <c r="V130" s="80"/>
      <c r="W130" s="80"/>
      <c r="X130" s="80"/>
      <c r="Y130" s="80"/>
      <c r="Z130" s="80"/>
      <c r="AA130" s="80"/>
      <c r="AB130" s="80"/>
      <c r="AC130" s="80"/>
      <c r="AD130" s="80"/>
      <c r="AE130" s="80"/>
      <c r="AF130" s="80"/>
      <c r="AG130" s="80"/>
      <c r="AH130" s="80"/>
      <c r="AI130" s="80"/>
      <c r="AJ130" s="80"/>
      <c r="AK130" s="80"/>
      <c r="AL130" s="80"/>
      <c r="AM130" s="80"/>
      <c r="AN130" s="80"/>
      <c r="AO130" s="80"/>
      <c r="AP130" s="80"/>
      <c r="AQ130" s="80"/>
      <c r="AR130" s="80"/>
      <c r="AS130" s="80"/>
      <c r="AT130" s="80"/>
      <c r="AU130" s="80"/>
      <c r="AV130" s="80"/>
      <c r="AW130" s="80"/>
      <c r="AX130" s="80"/>
      <c r="AY130" s="80"/>
      <c r="AZ130" s="80"/>
      <c r="BA130" s="80"/>
      <c r="BB130" s="80"/>
      <c r="BC130" s="80"/>
      <c r="BD130" s="80"/>
      <c r="BE130" s="80"/>
    </row>
    <row r="131" spans="1:57">
      <c r="A131" s="82"/>
      <c r="B131" s="82"/>
      <c r="C131" s="82"/>
      <c r="D131" s="80"/>
      <c r="E131" s="80"/>
      <c r="F131" s="80"/>
      <c r="G131" s="80"/>
      <c r="H131" s="80"/>
      <c r="I131" s="80"/>
      <c r="J131" s="80"/>
      <c r="K131" s="80"/>
      <c r="L131" s="80"/>
      <c r="M131" s="80"/>
      <c r="N131" s="80"/>
      <c r="O131" s="80"/>
      <c r="P131" s="80"/>
      <c r="Q131" s="80"/>
      <c r="R131" s="80"/>
      <c r="S131" s="80"/>
      <c r="T131" s="80"/>
      <c r="U131" s="80"/>
      <c r="V131" s="80"/>
      <c r="W131" s="80"/>
      <c r="X131" s="80"/>
      <c r="Y131" s="80"/>
      <c r="Z131" s="80"/>
      <c r="AA131" s="80"/>
      <c r="AB131" s="80"/>
      <c r="AC131" s="80"/>
      <c r="AD131" s="80"/>
      <c r="AE131" s="80"/>
      <c r="AF131" s="80"/>
      <c r="AG131" s="80"/>
      <c r="AH131" s="80"/>
      <c r="AI131" s="80"/>
      <c r="AJ131" s="80"/>
      <c r="AK131" s="80"/>
      <c r="AL131" s="80"/>
      <c r="AM131" s="80"/>
      <c r="AN131" s="80"/>
      <c r="AO131" s="80"/>
      <c r="AP131" s="80"/>
      <c r="AQ131" s="80"/>
      <c r="AR131" s="80"/>
      <c r="AS131" s="80"/>
      <c r="AT131" s="80"/>
      <c r="AU131" s="80"/>
      <c r="AV131" s="80"/>
      <c r="AW131" s="80"/>
      <c r="AX131" s="80"/>
      <c r="AY131" s="80"/>
      <c r="AZ131" s="80"/>
      <c r="BA131" s="80"/>
      <c r="BB131" s="80"/>
      <c r="BC131" s="80"/>
      <c r="BD131" s="80"/>
      <c r="BE131" s="80"/>
    </row>
    <row r="132" spans="1:57">
      <c r="A132" s="82"/>
      <c r="B132" s="82"/>
      <c r="C132" s="82"/>
      <c r="D132" s="80"/>
      <c r="E132" s="80"/>
      <c r="F132" s="80"/>
      <c r="G132" s="80"/>
      <c r="H132" s="80"/>
      <c r="I132" s="80"/>
      <c r="J132" s="80"/>
      <c r="K132" s="80"/>
      <c r="L132" s="80"/>
      <c r="M132" s="80"/>
      <c r="N132" s="80"/>
      <c r="O132" s="80"/>
      <c r="P132" s="80"/>
      <c r="Q132" s="80"/>
      <c r="R132" s="80"/>
      <c r="S132" s="80"/>
      <c r="T132" s="80"/>
      <c r="U132" s="80"/>
      <c r="V132" s="80"/>
      <c r="W132" s="80"/>
      <c r="X132" s="80"/>
      <c r="Y132" s="80"/>
      <c r="Z132" s="80"/>
      <c r="AA132" s="80"/>
      <c r="AB132" s="80"/>
      <c r="AC132" s="80"/>
      <c r="AD132" s="80"/>
      <c r="AE132" s="80"/>
      <c r="AF132" s="80"/>
      <c r="AG132" s="80"/>
      <c r="AH132" s="80"/>
      <c r="AI132" s="80"/>
      <c r="AJ132" s="80"/>
      <c r="AK132" s="80"/>
      <c r="AL132" s="80"/>
      <c r="AM132" s="80"/>
      <c r="AN132" s="80"/>
      <c r="AO132" s="80"/>
      <c r="AP132" s="80"/>
      <c r="AQ132" s="80"/>
      <c r="AR132" s="80"/>
      <c r="AS132" s="80"/>
      <c r="AT132" s="80"/>
      <c r="AU132" s="80"/>
      <c r="AV132" s="80"/>
      <c r="AW132" s="80"/>
      <c r="AX132" s="80"/>
      <c r="AY132" s="80"/>
      <c r="AZ132" s="80"/>
      <c r="BA132" s="80"/>
      <c r="BB132" s="80"/>
      <c r="BC132" s="80"/>
      <c r="BD132" s="80"/>
      <c r="BE132" s="80"/>
    </row>
    <row r="133" spans="1:57">
      <c r="A133" s="82"/>
      <c r="B133" s="82"/>
      <c r="C133" s="82"/>
      <c r="D133" s="80"/>
      <c r="E133" s="80"/>
      <c r="F133" s="80"/>
      <c r="G133" s="80"/>
      <c r="H133" s="80"/>
      <c r="I133" s="80"/>
      <c r="J133" s="80"/>
      <c r="K133" s="80"/>
      <c r="L133" s="80"/>
      <c r="M133" s="80"/>
      <c r="N133" s="80"/>
      <c r="O133" s="80"/>
      <c r="P133" s="80"/>
      <c r="Q133" s="80"/>
      <c r="R133" s="80"/>
      <c r="S133" s="80"/>
      <c r="T133" s="80"/>
      <c r="U133" s="80"/>
      <c r="V133" s="80"/>
      <c r="W133" s="80"/>
      <c r="X133" s="80"/>
      <c r="Y133" s="80"/>
      <c r="Z133" s="80"/>
      <c r="AA133" s="80"/>
      <c r="AB133" s="80"/>
      <c r="AC133" s="80"/>
      <c r="AD133" s="80"/>
      <c r="AE133" s="80"/>
      <c r="AF133" s="80"/>
      <c r="AG133" s="80"/>
      <c r="AH133" s="80"/>
      <c r="AI133" s="80"/>
      <c r="AJ133" s="80"/>
      <c r="AK133" s="80"/>
      <c r="AL133" s="80"/>
      <c r="AM133" s="80"/>
      <c r="AN133" s="80"/>
      <c r="AO133" s="80"/>
      <c r="AP133" s="80"/>
      <c r="AQ133" s="80"/>
      <c r="AR133" s="80"/>
      <c r="AS133" s="80"/>
      <c r="AT133" s="80"/>
      <c r="AU133" s="80"/>
      <c r="AV133" s="80"/>
      <c r="AW133" s="80"/>
      <c r="AX133" s="80"/>
      <c r="AY133" s="80"/>
      <c r="AZ133" s="80"/>
      <c r="BA133" s="80"/>
      <c r="BB133" s="80"/>
      <c r="BC133" s="80"/>
      <c r="BD133" s="80"/>
      <c r="BE133" s="80"/>
    </row>
    <row r="134" spans="1:57">
      <c r="A134" s="82"/>
      <c r="B134" s="82"/>
      <c r="C134" s="82"/>
      <c r="D134" s="80"/>
      <c r="E134" s="80"/>
      <c r="F134" s="80"/>
      <c r="G134" s="80"/>
      <c r="H134" s="80"/>
      <c r="I134" s="80"/>
      <c r="J134" s="80"/>
      <c r="K134" s="80"/>
      <c r="L134" s="80"/>
      <c r="M134" s="80"/>
      <c r="N134" s="80"/>
      <c r="O134" s="80"/>
      <c r="P134" s="80"/>
      <c r="Q134" s="80"/>
      <c r="R134" s="80"/>
      <c r="S134" s="80"/>
      <c r="T134" s="80"/>
      <c r="U134" s="80"/>
      <c r="V134" s="80"/>
      <c r="W134" s="80"/>
      <c r="X134" s="80"/>
      <c r="Y134" s="80"/>
      <c r="Z134" s="80"/>
      <c r="AA134" s="80"/>
      <c r="AB134" s="80"/>
      <c r="AC134" s="80"/>
      <c r="AD134" s="80"/>
      <c r="AE134" s="80"/>
      <c r="AF134" s="80"/>
      <c r="AG134" s="80"/>
      <c r="AH134" s="80"/>
      <c r="AI134" s="80"/>
      <c r="AJ134" s="80"/>
      <c r="AK134" s="80"/>
      <c r="AL134" s="80"/>
      <c r="AM134" s="80"/>
      <c r="AN134" s="80"/>
      <c r="AO134" s="80"/>
      <c r="AP134" s="80"/>
      <c r="AQ134" s="80"/>
      <c r="AR134" s="80"/>
      <c r="AS134" s="80"/>
      <c r="AT134" s="80"/>
      <c r="AU134" s="80"/>
      <c r="AV134" s="80"/>
      <c r="AW134" s="80"/>
      <c r="AX134" s="80"/>
      <c r="AY134" s="80"/>
      <c r="AZ134" s="80"/>
      <c r="BA134" s="80"/>
      <c r="BB134" s="80"/>
      <c r="BC134" s="80"/>
      <c r="BD134" s="80"/>
      <c r="BE134" s="80"/>
    </row>
    <row r="135" spans="1:57">
      <c r="A135" s="82"/>
      <c r="B135" s="82"/>
      <c r="C135" s="82"/>
      <c r="D135" s="80"/>
      <c r="E135" s="80"/>
      <c r="F135" s="80"/>
      <c r="G135" s="80"/>
      <c r="H135" s="80"/>
      <c r="I135" s="80"/>
      <c r="J135" s="80"/>
      <c r="K135" s="80"/>
      <c r="L135" s="80"/>
      <c r="M135" s="80"/>
      <c r="N135" s="80"/>
      <c r="O135" s="80"/>
      <c r="P135" s="80"/>
      <c r="Q135" s="80"/>
      <c r="R135" s="80"/>
      <c r="S135" s="80"/>
      <c r="T135" s="80"/>
      <c r="U135" s="80"/>
      <c r="V135" s="80"/>
      <c r="W135" s="80"/>
      <c r="X135" s="80"/>
      <c r="Y135" s="80"/>
      <c r="Z135" s="80"/>
      <c r="AA135" s="80"/>
      <c r="AB135" s="80"/>
      <c r="AC135" s="80"/>
      <c r="AD135" s="80"/>
      <c r="AE135" s="80"/>
      <c r="AF135" s="80"/>
      <c r="AG135" s="80"/>
      <c r="AH135" s="80"/>
      <c r="AI135" s="80"/>
      <c r="AJ135" s="80"/>
      <c r="AK135" s="80"/>
      <c r="AL135" s="80"/>
      <c r="AM135" s="80"/>
      <c r="AN135" s="80"/>
      <c r="AO135" s="80"/>
      <c r="AP135" s="80"/>
      <c r="AQ135" s="80"/>
      <c r="AR135" s="80"/>
      <c r="AS135" s="80"/>
      <c r="AT135" s="80"/>
      <c r="AU135" s="80"/>
      <c r="AV135" s="80"/>
      <c r="AW135" s="80"/>
      <c r="AX135" s="80"/>
      <c r="AY135" s="80"/>
      <c r="AZ135" s="80"/>
      <c r="BA135" s="80"/>
      <c r="BB135" s="80"/>
      <c r="BC135" s="80"/>
      <c r="BD135" s="80"/>
      <c r="BE135" s="80"/>
    </row>
    <row r="136" spans="1:57">
      <c r="A136" s="82"/>
      <c r="B136" s="82"/>
      <c r="C136" s="82"/>
      <c r="D136" s="80"/>
      <c r="E136" s="80"/>
      <c r="F136" s="80"/>
      <c r="G136" s="80"/>
      <c r="H136" s="80"/>
      <c r="I136" s="80"/>
      <c r="J136" s="80"/>
      <c r="K136" s="80"/>
      <c r="L136" s="80"/>
      <c r="M136" s="80"/>
      <c r="N136" s="80"/>
      <c r="O136" s="80"/>
      <c r="P136" s="80"/>
      <c r="Q136" s="80"/>
      <c r="R136" s="80"/>
      <c r="S136" s="80"/>
      <c r="T136" s="80"/>
      <c r="U136" s="80"/>
      <c r="V136" s="80"/>
      <c r="W136" s="80"/>
      <c r="X136" s="80"/>
      <c r="Y136" s="80"/>
      <c r="Z136" s="80"/>
      <c r="AA136" s="80"/>
      <c r="AB136" s="80"/>
      <c r="AC136" s="80"/>
      <c r="AD136" s="80"/>
      <c r="AE136" s="80"/>
      <c r="AF136" s="80"/>
      <c r="AG136" s="80"/>
      <c r="AH136" s="80"/>
      <c r="AI136" s="80"/>
      <c r="AJ136" s="80"/>
      <c r="AK136" s="80"/>
      <c r="AL136" s="80"/>
      <c r="AM136" s="80"/>
      <c r="AN136" s="80"/>
      <c r="AO136" s="80"/>
      <c r="AP136" s="80"/>
      <c r="AQ136" s="80"/>
      <c r="AR136" s="80"/>
      <c r="AS136" s="80"/>
      <c r="AT136" s="80"/>
      <c r="AU136" s="80"/>
      <c r="AV136" s="80"/>
      <c r="AW136" s="80"/>
      <c r="AX136" s="80"/>
      <c r="AY136" s="80"/>
      <c r="AZ136" s="80"/>
      <c r="BA136" s="80"/>
      <c r="BB136" s="80"/>
      <c r="BC136" s="80"/>
      <c r="BD136" s="80"/>
      <c r="BE136" s="80"/>
    </row>
    <row r="137" spans="1:57">
      <c r="D137" s="80"/>
      <c r="E137" s="80"/>
      <c r="F137" s="80"/>
      <c r="G137" s="80"/>
      <c r="H137" s="80"/>
      <c r="I137" s="80"/>
      <c r="J137" s="80"/>
      <c r="K137" s="80"/>
      <c r="L137" s="80"/>
      <c r="M137" s="80"/>
      <c r="N137" s="80"/>
      <c r="O137" s="80"/>
      <c r="P137" s="80"/>
      <c r="Q137" s="80"/>
      <c r="R137" s="80"/>
      <c r="S137" s="80"/>
      <c r="T137" s="80"/>
      <c r="U137" s="80"/>
      <c r="V137" s="80"/>
      <c r="W137" s="80"/>
      <c r="X137" s="80"/>
      <c r="Y137" s="80"/>
      <c r="Z137" s="80"/>
      <c r="AA137" s="80"/>
      <c r="AB137" s="80"/>
      <c r="AC137" s="80"/>
      <c r="AD137" s="80"/>
      <c r="AE137" s="80"/>
      <c r="AF137" s="80"/>
      <c r="AG137" s="80"/>
      <c r="AH137" s="80"/>
      <c r="AI137" s="80"/>
      <c r="AJ137" s="80"/>
      <c r="AK137" s="80"/>
      <c r="AL137" s="80"/>
      <c r="AM137" s="80"/>
      <c r="AN137" s="80"/>
      <c r="AO137" s="80"/>
      <c r="AP137" s="80"/>
      <c r="AQ137" s="80"/>
      <c r="AR137" s="80"/>
      <c r="AS137" s="80"/>
      <c r="AT137" s="80"/>
      <c r="AU137" s="80"/>
      <c r="AV137" s="80"/>
      <c r="AW137" s="80"/>
      <c r="AX137" s="80"/>
      <c r="AY137" s="80"/>
      <c r="AZ137" s="80"/>
      <c r="BA137" s="80"/>
      <c r="BB137" s="80"/>
      <c r="BC137" s="80"/>
      <c r="BD137" s="80"/>
      <c r="BE137" s="80"/>
    </row>
    <row r="138" spans="1:57">
      <c r="D138" s="80"/>
      <c r="E138" s="80"/>
      <c r="F138" s="80"/>
      <c r="G138" s="80"/>
      <c r="H138" s="80"/>
      <c r="I138" s="80"/>
      <c r="J138" s="80"/>
      <c r="K138" s="80"/>
      <c r="L138" s="80"/>
      <c r="M138" s="80"/>
      <c r="N138" s="80"/>
      <c r="O138" s="80"/>
      <c r="P138" s="80"/>
      <c r="Q138" s="80"/>
      <c r="R138" s="80"/>
      <c r="S138" s="80"/>
      <c r="T138" s="80"/>
      <c r="U138" s="80"/>
      <c r="V138" s="80"/>
      <c r="W138" s="80"/>
      <c r="X138" s="80"/>
      <c r="Y138" s="80"/>
      <c r="Z138" s="80"/>
      <c r="AA138" s="80"/>
      <c r="AB138" s="80"/>
      <c r="AC138" s="80"/>
      <c r="AD138" s="80"/>
      <c r="AE138" s="80"/>
      <c r="AF138" s="80"/>
      <c r="AG138" s="80"/>
      <c r="AH138" s="80"/>
      <c r="AI138" s="80"/>
      <c r="AJ138" s="80"/>
      <c r="AK138" s="80"/>
      <c r="AL138" s="80"/>
      <c r="AM138" s="80"/>
      <c r="AN138" s="80"/>
      <c r="AO138" s="80"/>
      <c r="AP138" s="80"/>
      <c r="AQ138" s="80"/>
      <c r="AR138" s="80"/>
      <c r="AS138" s="80"/>
      <c r="AT138" s="80"/>
      <c r="AU138" s="80"/>
      <c r="AV138" s="80"/>
      <c r="AW138" s="80"/>
      <c r="AX138" s="80"/>
      <c r="AY138" s="80"/>
      <c r="AZ138" s="80"/>
      <c r="BA138" s="80"/>
      <c r="BB138" s="80"/>
      <c r="BC138" s="80"/>
      <c r="BD138" s="80"/>
      <c r="BE138" s="80"/>
    </row>
    <row r="139" spans="1:57">
      <c r="D139" s="80"/>
      <c r="E139" s="80"/>
      <c r="F139" s="80"/>
      <c r="G139" s="80"/>
      <c r="H139" s="80"/>
      <c r="I139" s="80"/>
      <c r="J139" s="80"/>
      <c r="K139" s="80"/>
      <c r="L139" s="80"/>
      <c r="M139" s="80"/>
      <c r="N139" s="80"/>
      <c r="O139" s="80"/>
      <c r="P139" s="80"/>
      <c r="Q139" s="80"/>
      <c r="R139" s="80"/>
      <c r="S139" s="80"/>
      <c r="T139" s="80"/>
      <c r="U139" s="80"/>
      <c r="V139" s="80"/>
      <c r="W139" s="80"/>
      <c r="X139" s="80"/>
      <c r="Y139" s="80"/>
      <c r="Z139" s="80"/>
      <c r="AA139" s="80"/>
      <c r="AB139" s="80"/>
      <c r="AC139" s="80"/>
      <c r="AD139" s="80"/>
      <c r="AE139" s="80"/>
      <c r="AF139" s="80"/>
      <c r="AG139" s="80"/>
      <c r="AH139" s="80"/>
      <c r="AI139" s="80"/>
      <c r="AJ139" s="80"/>
      <c r="AK139" s="80"/>
      <c r="AL139" s="80"/>
      <c r="AM139" s="80"/>
      <c r="AN139" s="80"/>
      <c r="AO139" s="80"/>
      <c r="AP139" s="80"/>
      <c r="AQ139" s="80"/>
      <c r="AR139" s="80"/>
      <c r="AS139" s="80"/>
      <c r="AT139" s="80"/>
      <c r="AU139" s="80"/>
      <c r="AV139" s="80"/>
      <c r="AW139" s="80"/>
      <c r="AX139" s="80"/>
      <c r="AY139" s="80"/>
      <c r="AZ139" s="80"/>
      <c r="BA139" s="80"/>
      <c r="BB139" s="80"/>
      <c r="BC139" s="80"/>
      <c r="BD139" s="80"/>
      <c r="BE139" s="80"/>
    </row>
    <row r="140" spans="1:57">
      <c r="D140" s="80"/>
      <c r="E140" s="80"/>
      <c r="F140" s="80"/>
      <c r="G140" s="80"/>
      <c r="H140" s="80"/>
      <c r="I140" s="80"/>
      <c r="J140" s="80"/>
      <c r="K140" s="80"/>
      <c r="L140" s="80"/>
      <c r="M140" s="80"/>
      <c r="N140" s="80"/>
      <c r="O140" s="80"/>
      <c r="P140" s="80"/>
      <c r="Q140" s="80"/>
      <c r="R140" s="80"/>
      <c r="S140" s="80"/>
      <c r="T140" s="80"/>
      <c r="U140" s="80"/>
      <c r="V140" s="80"/>
      <c r="W140" s="80"/>
      <c r="X140" s="80"/>
      <c r="Y140" s="80"/>
      <c r="Z140" s="80"/>
      <c r="AA140" s="80"/>
      <c r="AB140" s="80"/>
      <c r="AC140" s="80"/>
      <c r="AD140" s="80"/>
      <c r="AE140" s="80"/>
      <c r="AF140" s="80"/>
      <c r="AG140" s="80"/>
      <c r="AH140" s="80"/>
      <c r="AI140" s="80"/>
      <c r="AJ140" s="80"/>
      <c r="AK140" s="80"/>
      <c r="AL140" s="80"/>
      <c r="AM140" s="80"/>
      <c r="AN140" s="80"/>
      <c r="AO140" s="80"/>
      <c r="AP140" s="80"/>
      <c r="AQ140" s="80"/>
      <c r="AR140" s="80"/>
      <c r="AS140" s="80"/>
      <c r="AT140" s="80"/>
      <c r="AU140" s="80"/>
      <c r="AV140" s="80"/>
      <c r="AW140" s="80"/>
      <c r="AX140" s="80"/>
      <c r="AY140" s="80"/>
      <c r="AZ140" s="80"/>
      <c r="BA140" s="80"/>
      <c r="BB140" s="80"/>
      <c r="BC140" s="80"/>
      <c r="BD140" s="80"/>
      <c r="BE140" s="80"/>
    </row>
    <row r="141" spans="1:57">
      <c r="D141" s="80"/>
      <c r="E141" s="80"/>
      <c r="F141" s="80"/>
      <c r="G141" s="80"/>
      <c r="H141" s="80"/>
      <c r="I141" s="80"/>
      <c r="J141" s="80"/>
      <c r="K141" s="80"/>
      <c r="L141" s="80"/>
      <c r="M141" s="80"/>
      <c r="N141" s="80"/>
      <c r="O141" s="80"/>
      <c r="P141" s="80"/>
      <c r="Q141" s="80"/>
      <c r="R141" s="80"/>
      <c r="S141" s="80"/>
      <c r="T141" s="80"/>
      <c r="U141" s="80"/>
      <c r="V141" s="80"/>
      <c r="W141" s="80"/>
      <c r="X141" s="80"/>
      <c r="Y141" s="80"/>
      <c r="Z141" s="80"/>
      <c r="AA141" s="80"/>
      <c r="AB141" s="80"/>
      <c r="AC141" s="80"/>
      <c r="AD141" s="80"/>
      <c r="AE141" s="80"/>
      <c r="AF141" s="80"/>
      <c r="AG141" s="80"/>
      <c r="AH141" s="80"/>
      <c r="AI141" s="80"/>
      <c r="AJ141" s="80"/>
      <c r="AK141" s="80"/>
      <c r="AL141" s="80"/>
      <c r="AM141" s="80"/>
      <c r="AN141" s="80"/>
      <c r="AO141" s="80"/>
      <c r="AP141" s="80"/>
      <c r="AQ141" s="80"/>
      <c r="AR141" s="80"/>
      <c r="AS141" s="80"/>
      <c r="AT141" s="80"/>
      <c r="AU141" s="80"/>
      <c r="AV141" s="80"/>
      <c r="AW141" s="80"/>
      <c r="AX141" s="80"/>
      <c r="AY141" s="80"/>
      <c r="AZ141" s="80"/>
      <c r="BA141" s="80"/>
      <c r="BB141" s="80"/>
      <c r="BC141" s="80"/>
      <c r="BD141" s="80"/>
      <c r="BE141" s="80"/>
    </row>
    <row r="142" spans="1:57">
      <c r="D142" s="80"/>
      <c r="E142" s="80"/>
      <c r="F142" s="80"/>
      <c r="G142" s="80"/>
      <c r="H142" s="80"/>
      <c r="I142" s="80"/>
      <c r="J142" s="80"/>
      <c r="K142" s="80"/>
      <c r="L142" s="80"/>
      <c r="M142" s="80"/>
      <c r="N142" s="80"/>
      <c r="O142" s="80"/>
      <c r="P142" s="80"/>
      <c r="Q142" s="80"/>
      <c r="R142" s="80"/>
      <c r="S142" s="80"/>
      <c r="T142" s="80"/>
      <c r="U142" s="80"/>
      <c r="V142" s="80"/>
      <c r="W142" s="80"/>
      <c r="X142" s="80"/>
      <c r="Y142" s="80"/>
      <c r="Z142" s="80"/>
      <c r="AA142" s="80"/>
      <c r="AB142" s="80"/>
      <c r="AC142" s="80"/>
      <c r="AD142" s="80"/>
      <c r="AE142" s="80"/>
      <c r="AF142" s="80"/>
      <c r="AG142" s="80"/>
      <c r="AH142" s="80"/>
      <c r="AI142" s="80"/>
      <c r="AJ142" s="80"/>
      <c r="AK142" s="80"/>
      <c r="AL142" s="80"/>
      <c r="AM142" s="80"/>
      <c r="AN142" s="80"/>
      <c r="AO142" s="80"/>
      <c r="AP142" s="80"/>
      <c r="AQ142" s="80"/>
      <c r="AR142" s="80"/>
      <c r="AS142" s="80"/>
      <c r="AT142" s="80"/>
      <c r="AU142" s="80"/>
      <c r="AV142" s="80"/>
      <c r="AW142" s="80"/>
      <c r="AX142" s="80"/>
      <c r="AY142" s="80"/>
      <c r="AZ142" s="80"/>
      <c r="BA142" s="80"/>
      <c r="BB142" s="80"/>
      <c r="BC142" s="80"/>
      <c r="BD142" s="80"/>
      <c r="BE142" s="80"/>
    </row>
    <row r="143" spans="1:57">
      <c r="D143" s="80"/>
      <c r="E143" s="80"/>
      <c r="F143" s="80"/>
      <c r="G143" s="80"/>
      <c r="H143" s="80"/>
      <c r="I143" s="80"/>
      <c r="J143" s="80"/>
      <c r="K143" s="80"/>
      <c r="L143" s="80"/>
      <c r="M143" s="80"/>
      <c r="N143" s="80"/>
      <c r="O143" s="80"/>
      <c r="P143" s="80"/>
      <c r="Q143" s="80"/>
      <c r="R143" s="80"/>
      <c r="S143" s="80"/>
      <c r="T143" s="80"/>
      <c r="U143" s="80"/>
      <c r="V143" s="80"/>
      <c r="W143" s="80"/>
      <c r="X143" s="80"/>
      <c r="Y143" s="80"/>
      <c r="Z143" s="80"/>
      <c r="AA143" s="80"/>
      <c r="AB143" s="80"/>
      <c r="AC143" s="80"/>
      <c r="AD143" s="80"/>
      <c r="AE143" s="80"/>
      <c r="AF143" s="80"/>
      <c r="AG143" s="80"/>
      <c r="AH143" s="80"/>
      <c r="AI143" s="80"/>
      <c r="AJ143" s="80"/>
      <c r="AK143" s="80"/>
      <c r="AL143" s="80"/>
      <c r="AM143" s="80"/>
      <c r="AN143" s="80"/>
      <c r="AO143" s="80"/>
      <c r="AP143" s="80"/>
      <c r="AQ143" s="80"/>
      <c r="AR143" s="80"/>
      <c r="AS143" s="80"/>
      <c r="AT143" s="80"/>
      <c r="AU143" s="80"/>
      <c r="AV143" s="80"/>
      <c r="AW143" s="80"/>
      <c r="AX143" s="80"/>
      <c r="AY143" s="80"/>
      <c r="AZ143" s="80"/>
      <c r="BA143" s="80"/>
      <c r="BB143" s="80"/>
      <c r="BC143" s="80"/>
      <c r="BD143" s="80"/>
      <c r="BE143" s="80"/>
    </row>
    <row r="144" spans="1:57">
      <c r="D144" s="80"/>
      <c r="E144" s="80"/>
      <c r="F144" s="80"/>
      <c r="G144" s="80"/>
      <c r="H144" s="80"/>
      <c r="I144" s="80"/>
      <c r="J144" s="80"/>
      <c r="K144" s="80"/>
      <c r="L144" s="80"/>
      <c r="M144" s="80"/>
      <c r="N144" s="80"/>
      <c r="O144" s="80"/>
      <c r="P144" s="80"/>
      <c r="Q144" s="80"/>
      <c r="R144" s="80"/>
      <c r="S144" s="80"/>
      <c r="T144" s="80"/>
      <c r="U144" s="80"/>
      <c r="V144" s="80"/>
      <c r="W144" s="80"/>
      <c r="X144" s="80"/>
      <c r="Y144" s="80"/>
      <c r="Z144" s="80"/>
      <c r="AA144" s="80"/>
      <c r="AB144" s="80"/>
      <c r="AC144" s="80"/>
      <c r="AD144" s="80"/>
      <c r="AE144" s="80"/>
      <c r="AF144" s="80"/>
      <c r="AG144" s="80"/>
      <c r="AH144" s="80"/>
      <c r="AI144" s="80"/>
      <c r="AJ144" s="80"/>
      <c r="AK144" s="80"/>
      <c r="AL144" s="80"/>
      <c r="AM144" s="80"/>
      <c r="AN144" s="80"/>
      <c r="AO144" s="80"/>
      <c r="AP144" s="80"/>
      <c r="AQ144" s="80"/>
      <c r="AR144" s="80"/>
      <c r="AS144" s="80"/>
      <c r="AT144" s="80"/>
      <c r="AU144" s="80"/>
      <c r="AV144" s="80"/>
      <c r="AW144" s="80"/>
      <c r="AX144" s="80"/>
      <c r="AY144" s="80"/>
      <c r="AZ144" s="80"/>
      <c r="BA144" s="80"/>
      <c r="BB144" s="80"/>
      <c r="BC144" s="80"/>
      <c r="BD144" s="80"/>
      <c r="BE144" s="80"/>
    </row>
    <row r="145" spans="4:57">
      <c r="D145" s="80"/>
      <c r="E145" s="80"/>
      <c r="F145" s="80"/>
      <c r="G145" s="80"/>
      <c r="H145" s="80"/>
      <c r="I145" s="80"/>
      <c r="J145" s="80"/>
      <c r="K145" s="80"/>
      <c r="L145" s="80"/>
      <c r="M145" s="80"/>
      <c r="N145" s="80"/>
      <c r="O145" s="80"/>
      <c r="P145" s="80"/>
      <c r="Q145" s="80"/>
      <c r="R145" s="80"/>
      <c r="S145" s="80"/>
      <c r="T145" s="80"/>
      <c r="U145" s="80"/>
      <c r="V145" s="80"/>
      <c r="W145" s="80"/>
      <c r="X145" s="80"/>
      <c r="Y145" s="80"/>
      <c r="Z145" s="80"/>
      <c r="AA145" s="80"/>
      <c r="AB145" s="80"/>
      <c r="AC145" s="80"/>
      <c r="AD145" s="80"/>
      <c r="AE145" s="80"/>
      <c r="AF145" s="80"/>
      <c r="AG145" s="80"/>
      <c r="AH145" s="80"/>
      <c r="AI145" s="80"/>
      <c r="AJ145" s="80"/>
      <c r="AK145" s="80"/>
      <c r="AL145" s="80"/>
      <c r="AM145" s="80"/>
      <c r="AN145" s="80"/>
      <c r="AO145" s="80"/>
      <c r="AP145" s="80"/>
      <c r="AQ145" s="80"/>
      <c r="AR145" s="80"/>
      <c r="AS145" s="80"/>
      <c r="AT145" s="80"/>
      <c r="AU145" s="80"/>
      <c r="AV145" s="80"/>
      <c r="AW145" s="80"/>
      <c r="AX145" s="80"/>
      <c r="AY145" s="80"/>
      <c r="AZ145" s="80"/>
      <c r="BA145" s="80"/>
      <c r="BB145" s="80"/>
      <c r="BC145" s="80"/>
      <c r="BD145" s="80"/>
      <c r="BE145" s="80"/>
    </row>
    <row r="146" spans="4:57">
      <c r="D146" s="80"/>
      <c r="E146" s="80"/>
      <c r="F146" s="80"/>
      <c r="G146" s="80"/>
      <c r="H146" s="80"/>
      <c r="I146" s="80"/>
      <c r="J146" s="80"/>
      <c r="K146" s="80"/>
      <c r="L146" s="80"/>
      <c r="M146" s="80"/>
      <c r="N146" s="80"/>
      <c r="O146" s="80"/>
      <c r="P146" s="80"/>
      <c r="Q146" s="80"/>
      <c r="R146" s="80"/>
      <c r="S146" s="80"/>
      <c r="T146" s="80"/>
      <c r="U146" s="80"/>
      <c r="V146" s="80"/>
      <c r="W146" s="80"/>
      <c r="X146" s="80"/>
      <c r="Y146" s="80"/>
      <c r="Z146" s="80"/>
      <c r="AA146" s="80"/>
      <c r="AB146" s="80"/>
      <c r="AC146" s="80"/>
      <c r="AD146" s="80"/>
      <c r="AE146" s="80"/>
      <c r="AF146" s="80"/>
      <c r="AG146" s="80"/>
      <c r="AH146" s="80"/>
      <c r="AI146" s="80"/>
      <c r="AJ146" s="80"/>
      <c r="AK146" s="80"/>
      <c r="AL146" s="80"/>
      <c r="AM146" s="80"/>
      <c r="AN146" s="80"/>
      <c r="AO146" s="80"/>
      <c r="AP146" s="80"/>
      <c r="AQ146" s="80"/>
      <c r="AR146" s="80"/>
      <c r="AS146" s="80"/>
      <c r="AT146" s="80"/>
      <c r="AU146" s="80"/>
      <c r="AV146" s="80"/>
      <c r="AW146" s="80"/>
      <c r="AX146" s="80"/>
      <c r="AY146" s="80"/>
      <c r="AZ146" s="80"/>
      <c r="BA146" s="80"/>
      <c r="BB146" s="80"/>
      <c r="BC146" s="80"/>
      <c r="BD146" s="80"/>
      <c r="BE146" s="80"/>
    </row>
    <row r="147" spans="4:57">
      <c r="D147" s="80"/>
      <c r="E147" s="80"/>
      <c r="F147" s="80"/>
      <c r="G147" s="80"/>
      <c r="H147" s="80"/>
      <c r="I147" s="80"/>
      <c r="J147" s="80"/>
      <c r="K147" s="80"/>
      <c r="L147" s="80"/>
      <c r="M147" s="80"/>
      <c r="N147" s="80"/>
      <c r="O147" s="80"/>
      <c r="P147" s="80"/>
      <c r="Q147" s="80"/>
      <c r="R147" s="80"/>
      <c r="S147" s="80"/>
      <c r="T147" s="80"/>
      <c r="U147" s="80"/>
      <c r="V147" s="80"/>
      <c r="W147" s="80"/>
      <c r="X147" s="80"/>
      <c r="Y147" s="80"/>
      <c r="Z147" s="80"/>
      <c r="AA147" s="80"/>
      <c r="AB147" s="80"/>
      <c r="AC147" s="80"/>
      <c r="AD147" s="80"/>
      <c r="AE147" s="80"/>
      <c r="AF147" s="80"/>
      <c r="AG147" s="80"/>
      <c r="AH147" s="80"/>
      <c r="AI147" s="80"/>
      <c r="AJ147" s="80"/>
      <c r="AK147" s="80"/>
      <c r="AL147" s="80"/>
      <c r="AM147" s="80"/>
      <c r="AN147" s="80"/>
      <c r="AO147" s="80"/>
      <c r="AP147" s="80"/>
      <c r="AQ147" s="80"/>
      <c r="AR147" s="80"/>
      <c r="AS147" s="80"/>
      <c r="AT147" s="80"/>
      <c r="AU147" s="80"/>
      <c r="AV147" s="80"/>
      <c r="AW147" s="80"/>
      <c r="AX147" s="80"/>
      <c r="AY147" s="80"/>
      <c r="AZ147" s="80"/>
      <c r="BA147" s="80"/>
      <c r="BB147" s="80"/>
      <c r="BC147" s="80"/>
      <c r="BD147" s="80"/>
      <c r="BE147" s="80"/>
    </row>
    <row r="148" spans="4:57">
      <c r="D148" s="80"/>
      <c r="E148" s="80"/>
      <c r="F148" s="80"/>
      <c r="G148" s="80"/>
      <c r="H148" s="80"/>
      <c r="I148" s="80"/>
      <c r="J148" s="80"/>
      <c r="K148" s="80"/>
      <c r="L148" s="80"/>
      <c r="M148" s="80"/>
      <c r="N148" s="80"/>
      <c r="O148" s="80"/>
      <c r="P148" s="80"/>
      <c r="Q148" s="80"/>
      <c r="R148" s="80"/>
      <c r="S148" s="80"/>
      <c r="T148" s="80"/>
      <c r="U148" s="80"/>
      <c r="V148" s="80"/>
      <c r="W148" s="80"/>
      <c r="X148" s="80"/>
      <c r="Y148" s="80"/>
      <c r="Z148" s="80"/>
      <c r="AA148" s="80"/>
      <c r="AB148" s="80"/>
      <c r="AC148" s="80"/>
      <c r="AD148" s="80"/>
      <c r="AE148" s="80"/>
      <c r="AF148" s="80"/>
      <c r="AG148" s="80"/>
      <c r="AH148" s="80"/>
      <c r="AI148" s="80"/>
      <c r="AJ148" s="80"/>
      <c r="AK148" s="80"/>
      <c r="AL148" s="80"/>
      <c r="AM148" s="80"/>
      <c r="AN148" s="80"/>
      <c r="AO148" s="80"/>
      <c r="AP148" s="80"/>
      <c r="AQ148" s="80"/>
      <c r="AR148" s="80"/>
      <c r="AS148" s="80"/>
      <c r="AT148" s="80"/>
      <c r="AU148" s="80"/>
      <c r="AV148" s="80"/>
      <c r="AW148" s="80"/>
      <c r="AX148" s="80"/>
      <c r="AY148" s="80"/>
      <c r="AZ148" s="80"/>
      <c r="BA148" s="80"/>
      <c r="BB148" s="80"/>
      <c r="BC148" s="80"/>
      <c r="BD148" s="80"/>
      <c r="BE148" s="80"/>
    </row>
    <row r="149" spans="4:57">
      <c r="D149" s="80"/>
      <c r="E149" s="80"/>
      <c r="F149" s="80"/>
      <c r="G149" s="80"/>
      <c r="H149" s="80"/>
      <c r="I149" s="80"/>
      <c r="J149" s="80"/>
      <c r="K149" s="80"/>
      <c r="L149" s="80"/>
      <c r="M149" s="80"/>
      <c r="N149" s="80"/>
      <c r="O149" s="80"/>
      <c r="P149" s="80"/>
      <c r="Q149" s="80"/>
      <c r="R149" s="80"/>
      <c r="S149" s="80"/>
      <c r="T149" s="80"/>
      <c r="U149" s="80"/>
      <c r="V149" s="80"/>
      <c r="W149" s="80"/>
      <c r="X149" s="80"/>
      <c r="Y149" s="80"/>
      <c r="Z149" s="80"/>
      <c r="AA149" s="80"/>
      <c r="AB149" s="80"/>
      <c r="AC149" s="80"/>
      <c r="AD149" s="80"/>
      <c r="AE149" s="80"/>
      <c r="AF149" s="80"/>
      <c r="AG149" s="80"/>
      <c r="AH149" s="80"/>
      <c r="AI149" s="80"/>
      <c r="AJ149" s="80"/>
      <c r="AK149" s="80"/>
      <c r="AL149" s="80"/>
      <c r="AM149" s="80"/>
      <c r="AN149" s="80"/>
      <c r="AO149" s="80"/>
      <c r="AP149" s="80"/>
      <c r="AQ149" s="80"/>
      <c r="AR149" s="80"/>
      <c r="AS149" s="80"/>
      <c r="AT149" s="80"/>
      <c r="AU149" s="80"/>
      <c r="AV149" s="80"/>
      <c r="AW149" s="80"/>
      <c r="AX149" s="80"/>
      <c r="AY149" s="80"/>
      <c r="AZ149" s="80"/>
      <c r="BA149" s="80"/>
      <c r="BB149" s="80"/>
      <c r="BC149" s="80"/>
      <c r="BD149" s="80"/>
      <c r="BE149" s="80"/>
    </row>
    <row r="150" spans="4:57">
      <c r="D150" s="80"/>
      <c r="E150" s="80"/>
      <c r="F150" s="80"/>
      <c r="G150" s="80"/>
      <c r="H150" s="80"/>
      <c r="I150" s="80"/>
      <c r="J150" s="80"/>
      <c r="K150" s="80"/>
      <c r="L150" s="80"/>
      <c r="M150" s="80"/>
      <c r="N150" s="80"/>
      <c r="O150" s="80"/>
      <c r="P150" s="80"/>
      <c r="Q150" s="80"/>
      <c r="R150" s="80"/>
      <c r="S150" s="80"/>
      <c r="T150" s="80"/>
      <c r="U150" s="80"/>
      <c r="V150" s="80"/>
      <c r="W150" s="80"/>
      <c r="X150" s="80"/>
      <c r="Y150" s="80"/>
      <c r="Z150" s="80"/>
      <c r="AA150" s="80"/>
      <c r="AB150" s="80"/>
      <c r="AC150" s="80"/>
      <c r="AD150" s="80"/>
      <c r="AE150" s="80"/>
      <c r="AF150" s="80"/>
      <c r="AG150" s="80"/>
      <c r="AH150" s="80"/>
      <c r="AI150" s="80"/>
      <c r="AJ150" s="80"/>
      <c r="AK150" s="80"/>
      <c r="AL150" s="80"/>
      <c r="AM150" s="80"/>
      <c r="AN150" s="80"/>
      <c r="AO150" s="80"/>
      <c r="AP150" s="80"/>
      <c r="AQ150" s="80"/>
      <c r="AR150" s="80"/>
      <c r="AS150" s="80"/>
      <c r="AT150" s="80"/>
      <c r="AU150" s="80"/>
      <c r="AV150" s="80"/>
      <c r="AW150" s="80"/>
      <c r="AX150" s="80"/>
      <c r="AY150" s="80"/>
      <c r="AZ150" s="80"/>
      <c r="BA150" s="80"/>
      <c r="BB150" s="80"/>
      <c r="BC150" s="80"/>
      <c r="BD150" s="80"/>
      <c r="BE150" s="80"/>
    </row>
    <row r="151" spans="4:57">
      <c r="D151" s="80"/>
      <c r="E151" s="80"/>
      <c r="F151" s="80"/>
      <c r="G151" s="80"/>
      <c r="H151" s="80"/>
      <c r="I151" s="80"/>
      <c r="J151" s="80"/>
      <c r="K151" s="80"/>
      <c r="L151" s="80"/>
      <c r="M151" s="80"/>
      <c r="N151" s="80"/>
      <c r="O151" s="80"/>
      <c r="P151" s="80"/>
      <c r="Q151" s="80"/>
      <c r="R151" s="80"/>
      <c r="S151" s="80"/>
      <c r="T151" s="80"/>
      <c r="U151" s="80"/>
      <c r="V151" s="80"/>
      <c r="W151" s="80"/>
      <c r="X151" s="80"/>
      <c r="Y151" s="80"/>
      <c r="Z151" s="80"/>
      <c r="AA151" s="80"/>
      <c r="AB151" s="80"/>
      <c r="AC151" s="80"/>
      <c r="AD151" s="80"/>
      <c r="AE151" s="80"/>
      <c r="AF151" s="80"/>
      <c r="AG151" s="80"/>
      <c r="AH151" s="80"/>
      <c r="AI151" s="80"/>
      <c r="AJ151" s="80"/>
      <c r="AK151" s="80"/>
      <c r="AL151" s="80"/>
      <c r="AM151" s="80"/>
      <c r="AN151" s="80"/>
      <c r="AO151" s="80"/>
      <c r="AP151" s="80"/>
      <c r="AQ151" s="80"/>
      <c r="AR151" s="80"/>
      <c r="AS151" s="80"/>
      <c r="AT151" s="80"/>
      <c r="AU151" s="80"/>
      <c r="AV151" s="80"/>
      <c r="AW151" s="80"/>
      <c r="AX151" s="80"/>
      <c r="AY151" s="80"/>
      <c r="AZ151" s="80"/>
      <c r="BA151" s="80"/>
      <c r="BB151" s="80"/>
      <c r="BC151" s="80"/>
      <c r="BD151" s="80"/>
      <c r="BE151" s="80"/>
    </row>
    <row r="152" spans="4:57">
      <c r="D152" s="80"/>
      <c r="E152" s="80"/>
      <c r="F152" s="80"/>
      <c r="G152" s="80"/>
      <c r="H152" s="80"/>
      <c r="I152" s="80"/>
      <c r="J152" s="80"/>
      <c r="K152" s="80"/>
      <c r="L152" s="80"/>
      <c r="M152" s="80"/>
      <c r="N152" s="80"/>
      <c r="O152" s="80"/>
      <c r="P152" s="80"/>
      <c r="Q152" s="80"/>
      <c r="R152" s="80"/>
      <c r="S152" s="80"/>
      <c r="T152" s="80"/>
      <c r="U152" s="80"/>
      <c r="V152" s="80"/>
      <c r="W152" s="80"/>
      <c r="X152" s="80"/>
      <c r="Y152" s="80"/>
      <c r="Z152" s="80"/>
      <c r="AA152" s="80"/>
      <c r="AB152" s="80"/>
      <c r="AC152" s="80"/>
      <c r="AD152" s="80"/>
      <c r="AE152" s="80"/>
      <c r="AF152" s="80"/>
      <c r="AG152" s="80"/>
      <c r="AH152" s="80"/>
      <c r="AI152" s="80"/>
      <c r="AJ152" s="80"/>
      <c r="AK152" s="80"/>
      <c r="AL152" s="80"/>
      <c r="AM152" s="80"/>
      <c r="AN152" s="80"/>
      <c r="AO152" s="80"/>
      <c r="AP152" s="80"/>
      <c r="AQ152" s="80"/>
      <c r="AR152" s="80"/>
      <c r="AS152" s="80"/>
      <c r="AT152" s="80"/>
      <c r="AU152" s="80"/>
      <c r="AV152" s="80"/>
      <c r="AW152" s="80"/>
      <c r="AX152" s="80"/>
      <c r="AY152" s="80"/>
      <c r="AZ152" s="80"/>
      <c r="BA152" s="80"/>
      <c r="BB152" s="80"/>
      <c r="BC152" s="80"/>
      <c r="BD152" s="80"/>
      <c r="BE152" s="80"/>
    </row>
    <row r="153" spans="4:57">
      <c r="D153" s="80"/>
      <c r="E153" s="80"/>
      <c r="F153" s="80"/>
      <c r="G153" s="80"/>
      <c r="H153" s="80"/>
      <c r="I153" s="80"/>
      <c r="J153" s="80"/>
      <c r="K153" s="80"/>
      <c r="L153" s="80"/>
      <c r="M153" s="80"/>
      <c r="N153" s="80"/>
      <c r="O153" s="80"/>
      <c r="P153" s="80"/>
      <c r="Q153" s="80"/>
      <c r="R153" s="80"/>
      <c r="S153" s="80"/>
      <c r="T153" s="80"/>
      <c r="U153" s="80"/>
      <c r="V153" s="80"/>
      <c r="W153" s="80"/>
      <c r="X153" s="80"/>
      <c r="Y153" s="80"/>
      <c r="Z153" s="80"/>
      <c r="AA153" s="80"/>
      <c r="AB153" s="80"/>
      <c r="AC153" s="80"/>
      <c r="AD153" s="80"/>
      <c r="AE153" s="80"/>
      <c r="AF153" s="80"/>
      <c r="AG153" s="80"/>
      <c r="AH153" s="80"/>
      <c r="AI153" s="80"/>
      <c r="AJ153" s="80"/>
      <c r="AK153" s="80"/>
      <c r="AL153" s="80"/>
      <c r="AM153" s="80"/>
      <c r="AN153" s="80"/>
      <c r="AO153" s="80"/>
      <c r="AP153" s="80"/>
      <c r="AQ153" s="80"/>
      <c r="AR153" s="80"/>
      <c r="AS153" s="80"/>
      <c r="AT153" s="80"/>
      <c r="AU153" s="80"/>
      <c r="AV153" s="80"/>
      <c r="AW153" s="80"/>
      <c r="AX153" s="80"/>
      <c r="AY153" s="80"/>
      <c r="AZ153" s="80"/>
      <c r="BA153" s="80"/>
      <c r="BB153" s="80"/>
      <c r="BC153" s="80"/>
      <c r="BD153" s="80"/>
      <c r="BE153" s="80"/>
    </row>
    <row r="154" spans="4:57">
      <c r="D154" s="80"/>
      <c r="E154" s="80"/>
      <c r="F154" s="80"/>
      <c r="G154" s="80"/>
      <c r="H154" s="80"/>
      <c r="I154" s="80"/>
      <c r="J154" s="80"/>
      <c r="K154" s="80"/>
      <c r="L154" s="80"/>
      <c r="M154" s="80"/>
      <c r="N154" s="80"/>
      <c r="O154" s="80"/>
      <c r="P154" s="80"/>
      <c r="Q154" s="80"/>
      <c r="R154" s="80"/>
      <c r="S154" s="80"/>
      <c r="T154" s="80"/>
      <c r="U154" s="80"/>
      <c r="V154" s="80"/>
      <c r="W154" s="80"/>
      <c r="X154" s="80"/>
      <c r="Y154" s="80"/>
      <c r="Z154" s="80"/>
      <c r="AA154" s="80"/>
      <c r="AB154" s="80"/>
      <c r="AC154" s="80"/>
      <c r="AD154" s="80"/>
      <c r="AE154" s="80"/>
      <c r="AF154" s="80"/>
      <c r="AG154" s="80"/>
      <c r="AH154" s="80"/>
      <c r="AI154" s="80"/>
      <c r="AJ154" s="80"/>
      <c r="AK154" s="80"/>
      <c r="AL154" s="80"/>
      <c r="AM154" s="80"/>
      <c r="AN154" s="80"/>
      <c r="AO154" s="80"/>
      <c r="AP154" s="80"/>
      <c r="AQ154" s="80"/>
      <c r="AR154" s="80"/>
      <c r="AS154" s="80"/>
      <c r="AT154" s="80"/>
      <c r="AU154" s="80"/>
      <c r="AV154" s="80"/>
      <c r="AW154" s="80"/>
      <c r="AX154" s="80"/>
      <c r="AY154" s="80"/>
      <c r="AZ154" s="80"/>
      <c r="BA154" s="80"/>
      <c r="BB154" s="80"/>
      <c r="BC154" s="80"/>
      <c r="BD154" s="80"/>
      <c r="BE154" s="80"/>
    </row>
    <row r="155" spans="4:57">
      <c r="D155" s="80"/>
      <c r="E155" s="80"/>
      <c r="F155" s="80"/>
      <c r="G155" s="80"/>
      <c r="H155" s="80"/>
      <c r="I155" s="80"/>
      <c r="J155" s="80"/>
      <c r="K155" s="80"/>
      <c r="L155" s="80"/>
      <c r="M155" s="80"/>
      <c r="N155" s="80"/>
      <c r="O155" s="80"/>
      <c r="P155" s="80"/>
      <c r="Q155" s="80"/>
      <c r="R155" s="80"/>
      <c r="S155" s="80"/>
      <c r="T155" s="80"/>
      <c r="U155" s="80"/>
      <c r="V155" s="80"/>
      <c r="W155" s="80"/>
      <c r="X155" s="80"/>
      <c r="Y155" s="80"/>
      <c r="Z155" s="80"/>
      <c r="AA155" s="80"/>
      <c r="AB155" s="80"/>
      <c r="AC155" s="80"/>
      <c r="AD155" s="80"/>
      <c r="AE155" s="80"/>
      <c r="AF155" s="80"/>
      <c r="AG155" s="80"/>
      <c r="AH155" s="80"/>
      <c r="AI155" s="80"/>
      <c r="AJ155" s="80"/>
      <c r="AK155" s="80"/>
      <c r="AL155" s="80"/>
      <c r="AM155" s="80"/>
      <c r="AN155" s="80"/>
      <c r="AO155" s="80"/>
      <c r="AP155" s="80"/>
      <c r="AQ155" s="80"/>
      <c r="AR155" s="80"/>
      <c r="AS155" s="80"/>
      <c r="AT155" s="80"/>
      <c r="AU155" s="80"/>
      <c r="AV155" s="80"/>
      <c r="AW155" s="80"/>
      <c r="AX155" s="80"/>
      <c r="AY155" s="80"/>
      <c r="AZ155" s="80"/>
      <c r="BA155" s="80"/>
      <c r="BB155" s="80"/>
      <c r="BC155" s="80"/>
      <c r="BD155" s="80"/>
      <c r="BE155" s="80"/>
    </row>
    <row r="156" spans="4:57">
      <c r="D156" s="80"/>
      <c r="E156" s="80"/>
      <c r="F156" s="80"/>
      <c r="G156" s="80"/>
      <c r="H156" s="80"/>
      <c r="I156" s="80"/>
      <c r="J156" s="80"/>
      <c r="K156" s="80"/>
      <c r="L156" s="80"/>
      <c r="M156" s="80"/>
      <c r="N156" s="80"/>
      <c r="O156" s="80"/>
      <c r="P156" s="80"/>
      <c r="Q156" s="80"/>
      <c r="R156" s="80"/>
      <c r="S156" s="80"/>
      <c r="T156" s="80"/>
      <c r="U156" s="80"/>
      <c r="V156" s="80"/>
      <c r="W156" s="80"/>
      <c r="X156" s="80"/>
      <c r="Y156" s="80"/>
      <c r="Z156" s="80"/>
      <c r="AA156" s="80"/>
      <c r="AB156" s="80"/>
      <c r="AC156" s="80"/>
      <c r="AD156" s="80"/>
      <c r="AE156" s="80"/>
      <c r="AF156" s="80"/>
      <c r="AG156" s="80"/>
      <c r="AH156" s="80"/>
      <c r="AI156" s="80"/>
      <c r="AJ156" s="80"/>
      <c r="AK156" s="80"/>
      <c r="AL156" s="80"/>
      <c r="AM156" s="80"/>
      <c r="AN156" s="80"/>
      <c r="AO156" s="80"/>
      <c r="AP156" s="80"/>
      <c r="AQ156" s="80"/>
      <c r="AR156" s="80"/>
      <c r="AS156" s="80"/>
      <c r="AT156" s="80"/>
      <c r="AU156" s="80"/>
      <c r="AV156" s="80"/>
      <c r="AW156" s="80"/>
      <c r="AX156" s="80"/>
      <c r="AY156" s="80"/>
      <c r="AZ156" s="80"/>
      <c r="BA156" s="80"/>
      <c r="BB156" s="80"/>
      <c r="BC156" s="80"/>
      <c r="BD156" s="80"/>
      <c r="BE156" s="80"/>
    </row>
    <row r="157" spans="4:57">
      <c r="D157" s="80"/>
      <c r="E157" s="80"/>
      <c r="F157" s="80"/>
      <c r="G157" s="80"/>
      <c r="H157" s="80"/>
      <c r="I157" s="80"/>
      <c r="J157" s="80"/>
      <c r="K157" s="80"/>
      <c r="L157" s="80"/>
      <c r="M157" s="80"/>
      <c r="N157" s="80"/>
      <c r="O157" s="80"/>
      <c r="P157" s="80"/>
      <c r="Q157" s="80"/>
      <c r="R157" s="80"/>
      <c r="S157" s="80"/>
      <c r="T157" s="80"/>
      <c r="U157" s="80"/>
      <c r="V157" s="80"/>
      <c r="W157" s="80"/>
      <c r="X157" s="80"/>
      <c r="Y157" s="80"/>
      <c r="Z157" s="80"/>
      <c r="AA157" s="80"/>
      <c r="AB157" s="80"/>
      <c r="AC157" s="80"/>
      <c r="AD157" s="80"/>
      <c r="AE157" s="80"/>
      <c r="AF157" s="80"/>
      <c r="AG157" s="80"/>
      <c r="AH157" s="80"/>
      <c r="AI157" s="80"/>
      <c r="AJ157" s="80"/>
      <c r="AK157" s="80"/>
      <c r="AL157" s="80"/>
      <c r="AM157" s="80"/>
      <c r="AN157" s="80"/>
      <c r="AO157" s="80"/>
      <c r="AP157" s="80"/>
      <c r="AQ157" s="80"/>
      <c r="AR157" s="80"/>
      <c r="AS157" s="80"/>
      <c r="AT157" s="80"/>
      <c r="AU157" s="80"/>
      <c r="AV157" s="80"/>
      <c r="AW157" s="80"/>
      <c r="AX157" s="80"/>
      <c r="AY157" s="80"/>
      <c r="AZ157" s="80"/>
      <c r="BA157" s="80"/>
      <c r="BB157" s="80"/>
      <c r="BC157" s="80"/>
      <c r="BD157" s="80"/>
      <c r="BE157" s="80"/>
    </row>
    <row r="158" spans="4:57">
      <c r="D158" s="80"/>
      <c r="E158" s="80"/>
      <c r="F158" s="80"/>
      <c r="G158" s="80"/>
      <c r="H158" s="80"/>
      <c r="I158" s="80"/>
      <c r="J158" s="80"/>
      <c r="K158" s="80"/>
      <c r="L158" s="80"/>
      <c r="M158" s="80"/>
      <c r="N158" s="80"/>
      <c r="O158" s="80"/>
      <c r="P158" s="80"/>
      <c r="Q158" s="80"/>
      <c r="R158" s="80"/>
      <c r="S158" s="80"/>
      <c r="T158" s="80"/>
      <c r="U158" s="80"/>
      <c r="V158" s="80"/>
      <c r="W158" s="80"/>
      <c r="X158" s="80"/>
      <c r="Y158" s="80"/>
      <c r="Z158" s="80"/>
      <c r="AA158" s="80"/>
      <c r="AB158" s="80"/>
      <c r="AC158" s="80"/>
      <c r="AD158" s="80"/>
      <c r="AE158" s="80"/>
      <c r="AF158" s="80"/>
      <c r="AG158" s="80"/>
      <c r="AH158" s="80"/>
      <c r="AI158" s="80"/>
      <c r="AJ158" s="80"/>
      <c r="AK158" s="80"/>
      <c r="AL158" s="80"/>
      <c r="AM158" s="80"/>
      <c r="AN158" s="80"/>
      <c r="AO158" s="80"/>
      <c r="AP158" s="80"/>
      <c r="AQ158" s="80"/>
      <c r="AR158" s="80"/>
      <c r="AS158" s="80"/>
      <c r="AT158" s="80"/>
      <c r="AU158" s="80"/>
      <c r="AV158" s="80"/>
      <c r="AW158" s="80"/>
      <c r="AX158" s="80"/>
      <c r="AY158" s="80"/>
      <c r="AZ158" s="80"/>
      <c r="BA158" s="80"/>
      <c r="BB158" s="80"/>
      <c r="BC158" s="80"/>
      <c r="BD158" s="80"/>
      <c r="BE158" s="80"/>
    </row>
    <row r="159" spans="4:57">
      <c r="D159" s="80"/>
      <c r="E159" s="80"/>
      <c r="F159" s="80"/>
      <c r="G159" s="80"/>
      <c r="H159" s="80"/>
      <c r="I159" s="80"/>
      <c r="J159" s="80"/>
      <c r="K159" s="80"/>
      <c r="L159" s="80"/>
      <c r="M159" s="80"/>
      <c r="N159" s="80"/>
      <c r="O159" s="80"/>
      <c r="P159" s="80"/>
      <c r="Q159" s="80"/>
      <c r="R159" s="80"/>
      <c r="S159" s="80"/>
      <c r="T159" s="80"/>
      <c r="U159" s="80"/>
      <c r="V159" s="80"/>
      <c r="W159" s="80"/>
      <c r="X159" s="80"/>
      <c r="Y159" s="80"/>
      <c r="Z159" s="80"/>
      <c r="AA159" s="80"/>
      <c r="AB159" s="80"/>
      <c r="AC159" s="80"/>
      <c r="AD159" s="80"/>
      <c r="AE159" s="80"/>
      <c r="AF159" s="80"/>
      <c r="AG159" s="80"/>
      <c r="AH159" s="80"/>
      <c r="AI159" s="80"/>
      <c r="AJ159" s="80"/>
      <c r="AK159" s="80"/>
      <c r="AL159" s="80"/>
      <c r="AM159" s="80"/>
      <c r="AN159" s="80"/>
      <c r="AO159" s="80"/>
      <c r="AP159" s="80"/>
      <c r="AQ159" s="80"/>
      <c r="AR159" s="80"/>
      <c r="AS159" s="80"/>
      <c r="AT159" s="80"/>
      <c r="AU159" s="80"/>
      <c r="AV159" s="80"/>
      <c r="AW159" s="80"/>
      <c r="AX159" s="80"/>
      <c r="AY159" s="80"/>
      <c r="AZ159" s="80"/>
      <c r="BA159" s="80"/>
      <c r="BB159" s="80"/>
      <c r="BC159" s="80"/>
      <c r="BD159" s="80"/>
      <c r="BE159" s="80"/>
    </row>
    <row r="160" spans="4:57">
      <c r="D160" s="80"/>
      <c r="E160" s="80"/>
      <c r="F160" s="80"/>
      <c r="G160" s="80"/>
      <c r="H160" s="80"/>
      <c r="I160" s="80"/>
      <c r="J160" s="80"/>
      <c r="K160" s="80"/>
      <c r="L160" s="80"/>
      <c r="M160" s="80"/>
      <c r="N160" s="80"/>
      <c r="O160" s="80"/>
      <c r="P160" s="80"/>
      <c r="Q160" s="80"/>
      <c r="R160" s="80"/>
      <c r="S160" s="80"/>
      <c r="T160" s="80"/>
      <c r="U160" s="80"/>
      <c r="V160" s="80"/>
      <c r="W160" s="80"/>
      <c r="X160" s="80"/>
      <c r="Y160" s="80"/>
      <c r="Z160" s="80"/>
      <c r="AA160" s="80"/>
      <c r="AB160" s="80"/>
      <c r="AC160" s="80"/>
      <c r="AD160" s="80"/>
      <c r="AE160" s="80"/>
      <c r="AF160" s="80"/>
      <c r="AG160" s="80"/>
      <c r="AH160" s="80"/>
      <c r="AI160" s="80"/>
      <c r="AJ160" s="80"/>
      <c r="AK160" s="80"/>
      <c r="AL160" s="80"/>
      <c r="AM160" s="80"/>
      <c r="AN160" s="80"/>
      <c r="AO160" s="80"/>
      <c r="AP160" s="80"/>
      <c r="AQ160" s="80"/>
      <c r="AR160" s="80"/>
      <c r="AS160" s="80"/>
      <c r="AT160" s="80"/>
      <c r="AU160" s="80"/>
      <c r="AV160" s="80"/>
      <c r="AW160" s="80"/>
      <c r="AX160" s="80"/>
      <c r="AY160" s="80"/>
      <c r="AZ160" s="80"/>
      <c r="BA160" s="80"/>
      <c r="BB160" s="80"/>
      <c r="BC160" s="80"/>
      <c r="BD160" s="80"/>
      <c r="BE160" s="80"/>
    </row>
    <row r="161" spans="4:57">
      <c r="D161" s="80"/>
      <c r="E161" s="80"/>
      <c r="F161" s="80"/>
      <c r="G161" s="80"/>
      <c r="H161" s="80"/>
      <c r="I161" s="80"/>
      <c r="J161" s="80"/>
      <c r="K161" s="80"/>
      <c r="L161" s="80"/>
      <c r="M161" s="80"/>
      <c r="N161" s="80"/>
      <c r="O161" s="80"/>
      <c r="P161" s="80"/>
      <c r="Q161" s="80"/>
      <c r="R161" s="80"/>
      <c r="S161" s="80"/>
      <c r="T161" s="80"/>
      <c r="U161" s="80"/>
      <c r="V161" s="80"/>
      <c r="W161" s="80"/>
      <c r="X161" s="80"/>
      <c r="Y161" s="80"/>
      <c r="Z161" s="80"/>
      <c r="AA161" s="80"/>
      <c r="AB161" s="80"/>
      <c r="AC161" s="80"/>
      <c r="AD161" s="80"/>
      <c r="AE161" s="80"/>
      <c r="AF161" s="80"/>
      <c r="AG161" s="80"/>
      <c r="AH161" s="80"/>
      <c r="AI161" s="80"/>
      <c r="AJ161" s="80"/>
      <c r="AK161" s="80"/>
      <c r="AL161" s="80"/>
      <c r="AM161" s="80"/>
      <c r="AN161" s="80"/>
      <c r="AO161" s="80"/>
      <c r="AP161" s="80"/>
      <c r="AQ161" s="80"/>
      <c r="AR161" s="80"/>
      <c r="AS161" s="80"/>
      <c r="AT161" s="80"/>
      <c r="AU161" s="80"/>
      <c r="AV161" s="80"/>
      <c r="AW161" s="80"/>
      <c r="AX161" s="80"/>
      <c r="AY161" s="80"/>
      <c r="AZ161" s="80"/>
      <c r="BA161" s="80"/>
      <c r="BB161" s="80"/>
      <c r="BC161" s="80"/>
      <c r="BD161" s="80"/>
      <c r="BE161" s="80"/>
    </row>
    <row r="162" spans="4:57">
      <c r="D162" s="80"/>
      <c r="E162" s="80"/>
      <c r="F162" s="80"/>
      <c r="G162" s="80"/>
      <c r="H162" s="80"/>
      <c r="I162" s="80"/>
      <c r="J162" s="80"/>
      <c r="K162" s="80"/>
      <c r="L162" s="80"/>
      <c r="M162" s="80"/>
      <c r="N162" s="80"/>
      <c r="O162" s="80"/>
      <c r="P162" s="80"/>
      <c r="Q162" s="80"/>
      <c r="R162" s="80"/>
      <c r="S162" s="80"/>
      <c r="T162" s="80"/>
      <c r="U162" s="80"/>
      <c r="V162" s="80"/>
      <c r="W162" s="80"/>
      <c r="X162" s="80"/>
      <c r="Y162" s="80"/>
      <c r="Z162" s="80"/>
      <c r="AA162" s="80"/>
      <c r="AB162" s="80"/>
      <c r="AC162" s="80"/>
      <c r="AD162" s="80"/>
      <c r="AE162" s="80"/>
      <c r="AF162" s="80"/>
      <c r="AG162" s="80"/>
      <c r="AH162" s="80"/>
      <c r="AI162" s="80"/>
      <c r="AJ162" s="80"/>
      <c r="AK162" s="80"/>
      <c r="AL162" s="80"/>
      <c r="AM162" s="80"/>
      <c r="AN162" s="80"/>
      <c r="AO162" s="80"/>
      <c r="AP162" s="80"/>
      <c r="AQ162" s="80"/>
      <c r="AR162" s="80"/>
      <c r="AS162" s="80"/>
      <c r="AT162" s="80"/>
      <c r="AU162" s="80"/>
      <c r="AV162" s="80"/>
      <c r="AW162" s="80"/>
      <c r="AX162" s="80"/>
      <c r="AY162" s="80"/>
      <c r="AZ162" s="80"/>
      <c r="BA162" s="80"/>
      <c r="BB162" s="80"/>
      <c r="BC162" s="80"/>
      <c r="BD162" s="80"/>
      <c r="BE162" s="80"/>
    </row>
    <row r="163" spans="4:57">
      <c r="D163" s="80"/>
      <c r="E163" s="80"/>
      <c r="F163" s="80"/>
      <c r="G163" s="80"/>
      <c r="H163" s="80"/>
      <c r="I163" s="80"/>
      <c r="J163" s="80"/>
      <c r="K163" s="80"/>
      <c r="L163" s="80"/>
      <c r="M163" s="80"/>
      <c r="N163" s="80"/>
      <c r="O163" s="80"/>
      <c r="P163" s="80"/>
      <c r="Q163" s="80"/>
      <c r="R163" s="80"/>
      <c r="S163" s="80"/>
      <c r="T163" s="80"/>
      <c r="U163" s="80"/>
      <c r="V163" s="80"/>
      <c r="W163" s="80"/>
      <c r="X163" s="80"/>
      <c r="Y163" s="80"/>
      <c r="Z163" s="80"/>
      <c r="AA163" s="80"/>
      <c r="AB163" s="80"/>
      <c r="AC163" s="80"/>
      <c r="AD163" s="80"/>
      <c r="AE163" s="80"/>
      <c r="AF163" s="80"/>
      <c r="AG163" s="80"/>
      <c r="AH163" s="80"/>
      <c r="AI163" s="80"/>
      <c r="AJ163" s="80"/>
      <c r="AK163" s="80"/>
      <c r="AL163" s="80"/>
      <c r="AM163" s="80"/>
      <c r="AN163" s="80"/>
      <c r="AO163" s="80"/>
      <c r="AP163" s="80"/>
      <c r="AQ163" s="80"/>
      <c r="AR163" s="80"/>
      <c r="AS163" s="80"/>
      <c r="AT163" s="80"/>
      <c r="AU163" s="80"/>
      <c r="AV163" s="80"/>
      <c r="AW163" s="80"/>
      <c r="AX163" s="80"/>
      <c r="AY163" s="80"/>
      <c r="AZ163" s="80"/>
      <c r="BA163" s="80"/>
      <c r="BB163" s="80"/>
      <c r="BC163" s="80"/>
      <c r="BD163" s="80"/>
      <c r="BE163" s="80"/>
    </row>
    <row r="164" spans="4:57">
      <c r="D164" s="80"/>
      <c r="E164" s="80"/>
      <c r="F164" s="80"/>
      <c r="G164" s="80"/>
      <c r="H164" s="80"/>
      <c r="I164" s="80"/>
      <c r="J164" s="80"/>
      <c r="K164" s="80"/>
      <c r="L164" s="80"/>
      <c r="M164" s="80"/>
      <c r="N164" s="80"/>
      <c r="O164" s="80"/>
      <c r="P164" s="80"/>
      <c r="Q164" s="80"/>
      <c r="R164" s="80"/>
      <c r="S164" s="80"/>
      <c r="T164" s="80"/>
      <c r="U164" s="80"/>
      <c r="V164" s="80"/>
      <c r="W164" s="80"/>
      <c r="X164" s="80"/>
      <c r="Y164" s="80"/>
      <c r="Z164" s="80"/>
      <c r="AA164" s="80"/>
      <c r="AB164" s="80"/>
      <c r="AC164" s="80"/>
      <c r="AD164" s="80"/>
      <c r="AE164" s="80"/>
      <c r="AF164" s="80"/>
      <c r="AG164" s="80"/>
      <c r="AH164" s="80"/>
      <c r="AI164" s="80"/>
      <c r="AJ164" s="80"/>
      <c r="AK164" s="80"/>
      <c r="AL164" s="80"/>
      <c r="AM164" s="80"/>
      <c r="AN164" s="80"/>
      <c r="AO164" s="80"/>
      <c r="AP164" s="80"/>
      <c r="AQ164" s="80"/>
      <c r="AR164" s="80"/>
      <c r="AS164" s="80"/>
      <c r="AT164" s="80"/>
      <c r="AU164" s="80"/>
      <c r="AV164" s="80"/>
      <c r="AW164" s="80"/>
      <c r="AX164" s="80"/>
      <c r="AY164" s="80"/>
      <c r="AZ164" s="80"/>
      <c r="BA164" s="80"/>
      <c r="BB164" s="80"/>
      <c r="BC164" s="80"/>
      <c r="BD164" s="80"/>
      <c r="BE164" s="80"/>
    </row>
    <row r="165" spans="4:57">
      <c r="D165" s="80"/>
      <c r="E165" s="80"/>
      <c r="F165" s="80"/>
      <c r="G165" s="80"/>
      <c r="H165" s="80"/>
      <c r="I165" s="80"/>
      <c r="J165" s="80"/>
      <c r="K165" s="80"/>
      <c r="L165" s="80"/>
      <c r="M165" s="80"/>
      <c r="N165" s="80"/>
      <c r="O165" s="80"/>
      <c r="P165" s="80"/>
      <c r="Q165" s="80"/>
      <c r="R165" s="80"/>
      <c r="S165" s="80"/>
      <c r="T165" s="80"/>
      <c r="U165" s="80"/>
      <c r="V165" s="80"/>
      <c r="W165" s="80"/>
      <c r="X165" s="80"/>
      <c r="Y165" s="80"/>
      <c r="Z165" s="80"/>
      <c r="AA165" s="80"/>
      <c r="AB165" s="80"/>
      <c r="AC165" s="80"/>
      <c r="AD165" s="80"/>
      <c r="AE165" s="80"/>
      <c r="AF165" s="80"/>
      <c r="AG165" s="80"/>
      <c r="AH165" s="80"/>
      <c r="AI165" s="80"/>
      <c r="AJ165" s="80"/>
      <c r="AK165" s="80"/>
      <c r="AL165" s="80"/>
      <c r="AM165" s="80"/>
      <c r="AN165" s="80"/>
      <c r="AO165" s="80"/>
      <c r="AP165" s="80"/>
      <c r="AQ165" s="80"/>
      <c r="AR165" s="80"/>
      <c r="AS165" s="80"/>
      <c r="AT165" s="80"/>
      <c r="AU165" s="80"/>
      <c r="AV165" s="80"/>
      <c r="AW165" s="80"/>
      <c r="AX165" s="80"/>
      <c r="AY165" s="80"/>
      <c r="AZ165" s="80"/>
      <c r="BA165" s="80"/>
      <c r="BB165" s="80"/>
      <c r="BC165" s="80"/>
      <c r="BD165" s="80"/>
      <c r="BE165" s="80"/>
    </row>
    <row r="166" spans="4:57">
      <c r="D166" s="80"/>
      <c r="E166" s="80"/>
      <c r="F166" s="80"/>
      <c r="G166" s="80"/>
      <c r="H166" s="80"/>
      <c r="I166" s="80"/>
      <c r="J166" s="80"/>
      <c r="K166" s="80"/>
      <c r="L166" s="80"/>
      <c r="M166" s="80"/>
      <c r="N166" s="80"/>
      <c r="O166" s="80"/>
      <c r="P166" s="80"/>
      <c r="Q166" s="80"/>
      <c r="R166" s="80"/>
      <c r="S166" s="80"/>
      <c r="T166" s="80"/>
      <c r="U166" s="80"/>
      <c r="V166" s="80"/>
      <c r="W166" s="80"/>
      <c r="X166" s="80"/>
      <c r="Y166" s="80"/>
      <c r="Z166" s="80"/>
      <c r="AA166" s="80"/>
      <c r="AB166" s="80"/>
      <c r="AC166" s="80"/>
      <c r="AD166" s="80"/>
      <c r="AE166" s="80"/>
      <c r="AF166" s="80"/>
      <c r="AG166" s="80"/>
      <c r="AH166" s="80"/>
      <c r="AI166" s="80"/>
      <c r="AJ166" s="80"/>
      <c r="AK166" s="80"/>
      <c r="AL166" s="80"/>
      <c r="AM166" s="80"/>
      <c r="AN166" s="80"/>
      <c r="AO166" s="80"/>
      <c r="AP166" s="80"/>
      <c r="AQ166" s="80"/>
      <c r="AR166" s="80"/>
      <c r="AS166" s="80"/>
      <c r="AT166" s="80"/>
      <c r="AU166" s="80"/>
      <c r="AV166" s="80"/>
      <c r="AW166" s="80"/>
      <c r="AX166" s="80"/>
      <c r="AY166" s="80"/>
      <c r="AZ166" s="80"/>
      <c r="BA166" s="80"/>
      <c r="BB166" s="80"/>
      <c r="BC166" s="80"/>
      <c r="BD166" s="80"/>
      <c r="BE166" s="80"/>
    </row>
    <row r="167" spans="4:57">
      <c r="D167" s="80"/>
      <c r="E167" s="80"/>
      <c r="F167" s="80"/>
      <c r="G167" s="80"/>
      <c r="H167" s="80"/>
      <c r="I167" s="80"/>
      <c r="J167" s="80"/>
      <c r="K167" s="80"/>
      <c r="L167" s="80"/>
      <c r="M167" s="80"/>
      <c r="N167" s="80"/>
      <c r="O167" s="80"/>
      <c r="P167" s="80"/>
      <c r="Q167" s="80"/>
      <c r="R167" s="80"/>
      <c r="S167" s="80"/>
      <c r="T167" s="80"/>
      <c r="U167" s="80"/>
      <c r="V167" s="80"/>
      <c r="W167" s="80"/>
      <c r="X167" s="80"/>
      <c r="Y167" s="80"/>
      <c r="Z167" s="80"/>
      <c r="AA167" s="80"/>
      <c r="AB167" s="80"/>
      <c r="AC167" s="80"/>
      <c r="AD167" s="80"/>
      <c r="AE167" s="80"/>
      <c r="AF167" s="80"/>
      <c r="AG167" s="80"/>
      <c r="AH167" s="80"/>
      <c r="AI167" s="80"/>
      <c r="AJ167" s="80"/>
      <c r="AK167" s="80"/>
      <c r="AL167" s="80"/>
      <c r="AM167" s="80"/>
      <c r="AN167" s="80"/>
      <c r="AO167" s="80"/>
      <c r="AP167" s="80"/>
      <c r="AQ167" s="80"/>
      <c r="AR167" s="80"/>
      <c r="AS167" s="80"/>
      <c r="AT167" s="80"/>
      <c r="AU167" s="80"/>
      <c r="AV167" s="80"/>
      <c r="AW167" s="80"/>
      <c r="AX167" s="80"/>
      <c r="AY167" s="80"/>
      <c r="AZ167" s="80"/>
      <c r="BA167" s="80"/>
      <c r="BB167" s="80"/>
      <c r="BC167" s="80"/>
      <c r="BD167" s="80"/>
      <c r="BE167" s="80"/>
    </row>
    <row r="168" spans="4:57">
      <c r="D168" s="80"/>
      <c r="E168" s="80"/>
      <c r="F168" s="80"/>
      <c r="G168" s="80"/>
      <c r="H168" s="80"/>
      <c r="I168" s="80"/>
      <c r="J168" s="80"/>
      <c r="K168" s="80"/>
      <c r="L168" s="80"/>
      <c r="M168" s="80"/>
      <c r="N168" s="80"/>
      <c r="O168" s="80"/>
      <c r="P168" s="80"/>
      <c r="Q168" s="80"/>
      <c r="R168" s="80"/>
      <c r="S168" s="80"/>
      <c r="T168" s="80"/>
      <c r="U168" s="80"/>
      <c r="V168" s="80"/>
      <c r="W168" s="80"/>
      <c r="X168" s="80"/>
      <c r="Y168" s="80"/>
      <c r="Z168" s="80"/>
      <c r="AA168" s="80"/>
      <c r="AB168" s="80"/>
      <c r="AC168" s="80"/>
      <c r="AD168" s="80"/>
      <c r="AE168" s="80"/>
      <c r="AF168" s="80"/>
      <c r="AG168" s="80"/>
      <c r="AH168" s="80"/>
      <c r="AI168" s="80"/>
      <c r="AJ168" s="80"/>
      <c r="AK168" s="80"/>
      <c r="AL168" s="80"/>
      <c r="AM168" s="80"/>
      <c r="AN168" s="80"/>
      <c r="AO168" s="80"/>
      <c r="AP168" s="80"/>
      <c r="AQ168" s="80"/>
      <c r="AR168" s="80"/>
      <c r="AS168" s="80"/>
      <c r="AT168" s="80"/>
      <c r="AU168" s="80"/>
      <c r="AV168" s="80"/>
      <c r="AW168" s="80"/>
      <c r="AX168" s="80"/>
      <c r="AY168" s="80"/>
      <c r="AZ168" s="80"/>
      <c r="BA168" s="80"/>
      <c r="BB168" s="80"/>
      <c r="BC168" s="80"/>
      <c r="BD168" s="80"/>
      <c r="BE168" s="80"/>
    </row>
    <row r="169" spans="4:57">
      <c r="D169" s="80"/>
      <c r="E169" s="80"/>
      <c r="F169" s="80"/>
      <c r="G169" s="80"/>
      <c r="H169" s="80"/>
      <c r="I169" s="80"/>
      <c r="J169" s="80"/>
      <c r="K169" s="80"/>
      <c r="L169" s="80"/>
      <c r="M169" s="80"/>
      <c r="N169" s="80"/>
      <c r="O169" s="80"/>
      <c r="P169" s="80"/>
      <c r="Q169" s="80"/>
      <c r="R169" s="80"/>
      <c r="S169" s="80"/>
      <c r="T169" s="80"/>
      <c r="U169" s="80"/>
      <c r="V169" s="80"/>
      <c r="W169" s="80"/>
      <c r="X169" s="80"/>
      <c r="Y169" s="80"/>
      <c r="Z169" s="80"/>
      <c r="AA169" s="80"/>
      <c r="AB169" s="80"/>
      <c r="AC169" s="80"/>
      <c r="AD169" s="80"/>
      <c r="AE169" s="80"/>
      <c r="AF169" s="80"/>
      <c r="AG169" s="80"/>
      <c r="AH169" s="80"/>
      <c r="AI169" s="80"/>
      <c r="AJ169" s="80"/>
      <c r="AK169" s="80"/>
      <c r="AL169" s="80"/>
      <c r="AM169" s="80"/>
      <c r="AN169" s="80"/>
      <c r="AO169" s="80"/>
      <c r="AP169" s="80"/>
      <c r="AQ169" s="80"/>
      <c r="AR169" s="80"/>
      <c r="AS169" s="80"/>
      <c r="AT169" s="80"/>
      <c r="AU169" s="80"/>
      <c r="AV169" s="80"/>
      <c r="AW169" s="80"/>
      <c r="AX169" s="80"/>
      <c r="AY169" s="80"/>
      <c r="AZ169" s="80"/>
      <c r="BA169" s="80"/>
      <c r="BB169" s="80"/>
      <c r="BC169" s="80"/>
      <c r="BD169" s="80"/>
      <c r="BE169" s="80"/>
    </row>
    <row r="170" spans="4:57">
      <c r="D170" s="80"/>
      <c r="E170" s="80"/>
      <c r="F170" s="80"/>
      <c r="G170" s="80"/>
      <c r="H170" s="80"/>
      <c r="I170" s="80"/>
      <c r="J170" s="80"/>
      <c r="K170" s="80"/>
      <c r="L170" s="80"/>
      <c r="M170" s="80"/>
      <c r="N170" s="80"/>
      <c r="O170" s="80"/>
      <c r="P170" s="80"/>
      <c r="Q170" s="80"/>
      <c r="R170" s="80"/>
      <c r="S170" s="80"/>
      <c r="T170" s="80"/>
      <c r="U170" s="80"/>
      <c r="V170" s="80"/>
      <c r="W170" s="80"/>
      <c r="X170" s="80"/>
      <c r="Y170" s="80"/>
      <c r="Z170" s="80"/>
      <c r="AA170" s="80"/>
      <c r="AB170" s="80"/>
      <c r="AC170" s="80"/>
      <c r="AD170" s="80"/>
      <c r="AE170" s="80"/>
      <c r="AF170" s="80"/>
      <c r="AG170" s="80"/>
      <c r="AH170" s="80"/>
      <c r="AI170" s="80"/>
      <c r="AJ170" s="80"/>
      <c r="AK170" s="80"/>
      <c r="AL170" s="80"/>
      <c r="AM170" s="80"/>
      <c r="AN170" s="80"/>
      <c r="AO170" s="80"/>
      <c r="AP170" s="80"/>
      <c r="AQ170" s="80"/>
      <c r="AR170" s="80"/>
      <c r="AS170" s="80"/>
      <c r="AT170" s="80"/>
      <c r="AU170" s="80"/>
      <c r="AV170" s="80"/>
      <c r="AW170" s="80"/>
      <c r="AX170" s="80"/>
      <c r="AY170" s="80"/>
      <c r="AZ170" s="80"/>
      <c r="BA170" s="80"/>
      <c r="BB170" s="80"/>
      <c r="BC170" s="80"/>
      <c r="BD170" s="80"/>
      <c r="BE170" s="80"/>
    </row>
    <row r="171" spans="4:57">
      <c r="D171" s="80"/>
      <c r="E171" s="80"/>
      <c r="F171" s="80"/>
      <c r="G171" s="80"/>
      <c r="H171" s="80"/>
      <c r="I171" s="80"/>
      <c r="J171" s="80"/>
      <c r="K171" s="80"/>
      <c r="L171" s="80"/>
      <c r="M171" s="80"/>
      <c r="N171" s="80"/>
      <c r="O171" s="80"/>
      <c r="P171" s="80"/>
      <c r="Q171" s="80"/>
      <c r="R171" s="80"/>
      <c r="S171" s="80"/>
      <c r="T171" s="80"/>
      <c r="U171" s="80"/>
      <c r="V171" s="80"/>
      <c r="W171" s="80"/>
      <c r="X171" s="80"/>
      <c r="Y171" s="80"/>
      <c r="Z171" s="80"/>
      <c r="AA171" s="80"/>
      <c r="AB171" s="80"/>
      <c r="AC171" s="80"/>
      <c r="AD171" s="80"/>
      <c r="AE171" s="80"/>
      <c r="AF171" s="80"/>
      <c r="AG171" s="80"/>
      <c r="AH171" s="80"/>
      <c r="AI171" s="80"/>
      <c r="AJ171" s="80"/>
      <c r="AK171" s="80"/>
      <c r="AL171" s="80"/>
      <c r="AM171" s="80"/>
      <c r="AN171" s="80"/>
      <c r="AO171" s="80"/>
      <c r="AP171" s="80"/>
      <c r="AQ171" s="80"/>
      <c r="AR171" s="80"/>
      <c r="AS171" s="80"/>
      <c r="AT171" s="80"/>
      <c r="AU171" s="80"/>
      <c r="AV171" s="80"/>
      <c r="AW171" s="80"/>
      <c r="AX171" s="80"/>
      <c r="AY171" s="80"/>
      <c r="AZ171" s="80"/>
      <c r="BA171" s="80"/>
      <c r="BB171" s="80"/>
      <c r="BC171" s="80"/>
      <c r="BD171" s="80"/>
      <c r="BE171" s="80"/>
    </row>
    <row r="172" spans="4:57">
      <c r="D172" s="80"/>
      <c r="E172" s="80"/>
      <c r="F172" s="80"/>
      <c r="G172" s="80"/>
      <c r="H172" s="80"/>
      <c r="I172" s="80"/>
      <c r="J172" s="80"/>
      <c r="K172" s="80"/>
      <c r="L172" s="80"/>
      <c r="M172" s="80"/>
      <c r="N172" s="80"/>
      <c r="O172" s="80"/>
      <c r="P172" s="80"/>
      <c r="Q172" s="80"/>
      <c r="R172" s="80"/>
      <c r="S172" s="80"/>
      <c r="T172" s="80"/>
      <c r="U172" s="80"/>
      <c r="V172" s="80"/>
      <c r="W172" s="80"/>
      <c r="X172" s="80"/>
      <c r="Y172" s="80"/>
      <c r="Z172" s="80"/>
      <c r="AA172" s="80"/>
      <c r="AB172" s="80"/>
      <c r="AC172" s="80"/>
      <c r="AD172" s="80"/>
      <c r="AE172" s="80"/>
      <c r="AF172" s="80"/>
      <c r="AG172" s="80"/>
      <c r="AH172" s="80"/>
      <c r="AI172" s="80"/>
      <c r="AJ172" s="80"/>
      <c r="AK172" s="80"/>
      <c r="AL172" s="80"/>
      <c r="AM172" s="80"/>
      <c r="AN172" s="80"/>
      <c r="AO172" s="80"/>
      <c r="AP172" s="80"/>
      <c r="AQ172" s="80"/>
      <c r="AR172" s="80"/>
      <c r="AS172" s="80"/>
      <c r="AT172" s="80"/>
      <c r="AU172" s="80"/>
      <c r="AV172" s="80"/>
      <c r="AW172" s="80"/>
      <c r="AX172" s="80"/>
      <c r="AY172" s="80"/>
      <c r="AZ172" s="80"/>
      <c r="BA172" s="80"/>
      <c r="BB172" s="80"/>
      <c r="BC172" s="80"/>
      <c r="BD172" s="80"/>
      <c r="BE172" s="80"/>
    </row>
    <row r="173" spans="4:57">
      <c r="D173" s="80"/>
      <c r="E173" s="80"/>
      <c r="F173" s="80"/>
      <c r="G173" s="80"/>
      <c r="H173" s="80"/>
      <c r="I173" s="80"/>
      <c r="J173" s="80"/>
      <c r="K173" s="80"/>
      <c r="L173" s="80"/>
      <c r="M173" s="80"/>
      <c r="N173" s="80"/>
      <c r="O173" s="80"/>
      <c r="P173" s="80"/>
      <c r="Q173" s="80"/>
      <c r="R173" s="80"/>
      <c r="S173" s="80"/>
      <c r="T173" s="80"/>
      <c r="U173" s="80"/>
      <c r="V173" s="80"/>
      <c r="W173" s="80"/>
      <c r="X173" s="80"/>
      <c r="Y173" s="80"/>
      <c r="Z173" s="80"/>
      <c r="AA173" s="80"/>
      <c r="AB173" s="80"/>
      <c r="AC173" s="80"/>
      <c r="AD173" s="80"/>
      <c r="AE173" s="80"/>
      <c r="AF173" s="80"/>
      <c r="AG173" s="80"/>
      <c r="AH173" s="80"/>
      <c r="AI173" s="80"/>
      <c r="AJ173" s="80"/>
      <c r="AK173" s="80"/>
      <c r="AL173" s="80"/>
      <c r="AM173" s="80"/>
      <c r="AN173" s="80"/>
      <c r="AO173" s="80"/>
      <c r="AP173" s="80"/>
      <c r="AQ173" s="80"/>
      <c r="AR173" s="80"/>
      <c r="AS173" s="80"/>
      <c r="AT173" s="80"/>
      <c r="AU173" s="80"/>
      <c r="AV173" s="80"/>
      <c r="AW173" s="80"/>
      <c r="AX173" s="80"/>
      <c r="AY173" s="80"/>
      <c r="AZ173" s="80"/>
      <c r="BA173" s="80"/>
      <c r="BB173" s="80"/>
      <c r="BC173" s="80"/>
      <c r="BD173" s="80"/>
      <c r="BE173" s="80"/>
    </row>
    <row r="174" spans="4:57">
      <c r="D174" s="80"/>
      <c r="E174" s="80"/>
      <c r="F174" s="80"/>
      <c r="G174" s="80"/>
      <c r="H174" s="80"/>
      <c r="I174" s="80"/>
      <c r="J174" s="80"/>
      <c r="K174" s="80"/>
      <c r="L174" s="80"/>
      <c r="M174" s="80"/>
      <c r="N174" s="80"/>
      <c r="O174" s="80"/>
      <c r="P174" s="80"/>
      <c r="Q174" s="80"/>
      <c r="R174" s="80"/>
      <c r="S174" s="80"/>
      <c r="T174" s="80"/>
      <c r="U174" s="80"/>
      <c r="V174" s="80"/>
      <c r="W174" s="80"/>
      <c r="X174" s="80"/>
      <c r="Y174" s="80"/>
      <c r="Z174" s="80"/>
      <c r="AA174" s="80"/>
      <c r="AB174" s="80"/>
      <c r="AC174" s="80"/>
      <c r="AD174" s="80"/>
      <c r="AE174" s="80"/>
      <c r="AF174" s="80"/>
      <c r="AG174" s="80"/>
      <c r="AH174" s="80"/>
      <c r="AI174" s="80"/>
      <c r="AJ174" s="80"/>
      <c r="AK174" s="80"/>
      <c r="AL174" s="80"/>
      <c r="AM174" s="80"/>
      <c r="AN174" s="80"/>
      <c r="AO174" s="80"/>
      <c r="AP174" s="80"/>
      <c r="AQ174" s="80"/>
      <c r="AR174" s="80"/>
      <c r="AS174" s="80"/>
      <c r="AT174" s="80"/>
      <c r="AU174" s="80"/>
      <c r="AV174" s="80"/>
      <c r="AW174" s="80"/>
      <c r="AX174" s="80"/>
      <c r="AY174" s="80"/>
      <c r="AZ174" s="80"/>
      <c r="BA174" s="80"/>
      <c r="BB174" s="80"/>
      <c r="BC174" s="80"/>
      <c r="BD174" s="80"/>
      <c r="BE174" s="80"/>
    </row>
    <row r="175" spans="4:57">
      <c r="D175" s="80"/>
      <c r="E175" s="80"/>
      <c r="F175" s="80"/>
      <c r="G175" s="80"/>
      <c r="H175" s="80"/>
      <c r="I175" s="80"/>
      <c r="J175" s="80"/>
      <c r="K175" s="80"/>
      <c r="L175" s="80"/>
      <c r="M175" s="80"/>
      <c r="N175" s="80"/>
      <c r="O175" s="80"/>
      <c r="P175" s="80"/>
      <c r="Q175" s="80"/>
      <c r="R175" s="80"/>
      <c r="S175" s="80"/>
      <c r="T175" s="80"/>
      <c r="U175" s="80"/>
      <c r="V175" s="80"/>
      <c r="W175" s="80"/>
      <c r="X175" s="80"/>
      <c r="Y175" s="80"/>
      <c r="Z175" s="80"/>
      <c r="AA175" s="80"/>
      <c r="AB175" s="80"/>
      <c r="AC175" s="80"/>
      <c r="AD175" s="80"/>
      <c r="AE175" s="80"/>
      <c r="AF175" s="80"/>
      <c r="AG175" s="80"/>
      <c r="AH175" s="80"/>
      <c r="AI175" s="80"/>
      <c r="AJ175" s="80"/>
      <c r="AK175" s="80"/>
      <c r="AL175" s="80"/>
      <c r="AM175" s="80"/>
      <c r="AN175" s="80"/>
      <c r="AO175" s="80"/>
      <c r="AP175" s="80"/>
      <c r="AQ175" s="80"/>
      <c r="AR175" s="80"/>
      <c r="AS175" s="80"/>
      <c r="AT175" s="80"/>
      <c r="AU175" s="80"/>
      <c r="AV175" s="80"/>
      <c r="AW175" s="80"/>
      <c r="AX175" s="80"/>
      <c r="AY175" s="80"/>
      <c r="AZ175" s="80"/>
      <c r="BA175" s="80"/>
      <c r="BB175" s="80"/>
      <c r="BC175" s="80"/>
      <c r="BD175" s="80"/>
      <c r="BE175" s="80"/>
    </row>
    <row r="176" spans="4:57">
      <c r="D176" s="80"/>
      <c r="E176" s="80"/>
      <c r="F176" s="80"/>
      <c r="G176" s="80"/>
      <c r="H176" s="80"/>
      <c r="I176" s="80"/>
      <c r="J176" s="80"/>
      <c r="K176" s="80"/>
      <c r="L176" s="80"/>
      <c r="M176" s="80"/>
      <c r="N176" s="80"/>
      <c r="O176" s="80"/>
      <c r="P176" s="80"/>
      <c r="Q176" s="80"/>
      <c r="R176" s="80"/>
      <c r="S176" s="80"/>
      <c r="T176" s="80"/>
      <c r="U176" s="80"/>
      <c r="V176" s="80"/>
      <c r="W176" s="80"/>
      <c r="X176" s="80"/>
      <c r="Y176" s="80"/>
      <c r="Z176" s="80"/>
      <c r="AA176" s="80"/>
      <c r="AB176" s="80"/>
      <c r="AC176" s="80"/>
      <c r="AD176" s="80"/>
      <c r="AE176" s="80"/>
      <c r="AF176" s="80"/>
      <c r="AG176" s="80"/>
      <c r="AH176" s="80"/>
      <c r="AI176" s="80"/>
      <c r="AJ176" s="80"/>
      <c r="AK176" s="80"/>
      <c r="AL176" s="80"/>
      <c r="AM176" s="80"/>
      <c r="AN176" s="80"/>
      <c r="AO176" s="80"/>
      <c r="AP176" s="80"/>
      <c r="AQ176" s="80"/>
      <c r="AR176" s="80"/>
      <c r="AS176" s="80"/>
      <c r="AT176" s="80"/>
      <c r="AU176" s="80"/>
      <c r="AV176" s="80"/>
      <c r="AW176" s="80"/>
      <c r="AX176" s="80"/>
      <c r="AY176" s="80"/>
      <c r="AZ176" s="80"/>
      <c r="BA176" s="80"/>
      <c r="BB176" s="80"/>
      <c r="BC176" s="80"/>
      <c r="BD176" s="80"/>
      <c r="BE176" s="80"/>
    </row>
    <row r="177" spans="4:57">
      <c r="D177" s="80"/>
      <c r="E177" s="80"/>
      <c r="F177" s="80"/>
      <c r="G177" s="80"/>
      <c r="H177" s="80"/>
      <c r="I177" s="80"/>
      <c r="J177" s="80"/>
      <c r="K177" s="80"/>
      <c r="L177" s="80"/>
      <c r="M177" s="80"/>
      <c r="N177" s="80"/>
      <c r="O177" s="80"/>
      <c r="P177" s="80"/>
      <c r="Q177" s="80"/>
      <c r="R177" s="80"/>
      <c r="S177" s="80"/>
      <c r="T177" s="80"/>
      <c r="U177" s="80"/>
      <c r="V177" s="80"/>
      <c r="W177" s="80"/>
      <c r="X177" s="80"/>
      <c r="Y177" s="80"/>
      <c r="Z177" s="80"/>
      <c r="AA177" s="80"/>
      <c r="AB177" s="80"/>
      <c r="AC177" s="80"/>
      <c r="AD177" s="80"/>
      <c r="AE177" s="80"/>
      <c r="AF177" s="80"/>
      <c r="AG177" s="80"/>
      <c r="AH177" s="80"/>
      <c r="AI177" s="80"/>
      <c r="AJ177" s="80"/>
      <c r="AK177" s="80"/>
      <c r="AL177" s="80"/>
      <c r="AM177" s="80"/>
      <c r="AN177" s="80"/>
      <c r="AO177" s="80"/>
      <c r="AP177" s="80"/>
      <c r="AQ177" s="80"/>
      <c r="AR177" s="80"/>
      <c r="AS177" s="80"/>
      <c r="AT177" s="80"/>
      <c r="AU177" s="80"/>
      <c r="AV177" s="80"/>
      <c r="AW177" s="80"/>
      <c r="AX177" s="80"/>
      <c r="AY177" s="80"/>
      <c r="AZ177" s="80"/>
      <c r="BA177" s="80"/>
      <c r="BB177" s="80"/>
      <c r="BC177" s="80"/>
      <c r="BD177" s="80"/>
      <c r="BE177" s="80"/>
    </row>
    <row r="178" spans="4:57">
      <c r="D178" s="80"/>
      <c r="E178" s="80"/>
      <c r="F178" s="80"/>
      <c r="G178" s="80"/>
      <c r="H178" s="80"/>
      <c r="I178" s="80"/>
      <c r="J178" s="80"/>
      <c r="K178" s="80"/>
      <c r="L178" s="80"/>
      <c r="M178" s="80"/>
      <c r="N178" s="80"/>
      <c r="O178" s="80"/>
      <c r="P178" s="80"/>
      <c r="Q178" s="80"/>
      <c r="R178" s="80"/>
      <c r="S178" s="80"/>
      <c r="T178" s="80"/>
      <c r="U178" s="80"/>
      <c r="V178" s="80"/>
      <c r="W178" s="80"/>
      <c r="X178" s="80"/>
      <c r="Y178" s="80"/>
      <c r="Z178" s="80"/>
      <c r="AA178" s="80"/>
      <c r="AB178" s="80"/>
      <c r="AC178" s="80"/>
      <c r="AD178" s="80"/>
      <c r="AE178" s="80"/>
      <c r="AF178" s="80"/>
      <c r="AG178" s="80"/>
      <c r="AH178" s="80"/>
      <c r="AI178" s="80"/>
      <c r="AJ178" s="80"/>
      <c r="AK178" s="80"/>
      <c r="AL178" s="80"/>
      <c r="AM178" s="80"/>
      <c r="AN178" s="80"/>
      <c r="AO178" s="80"/>
      <c r="AP178" s="80"/>
      <c r="AQ178" s="80"/>
      <c r="AR178" s="80"/>
      <c r="AS178" s="80"/>
      <c r="AT178" s="80"/>
      <c r="AU178" s="80"/>
      <c r="AV178" s="80"/>
      <c r="AW178" s="80"/>
      <c r="AX178" s="80"/>
      <c r="AY178" s="80"/>
      <c r="AZ178" s="80"/>
      <c r="BA178" s="80"/>
      <c r="BB178" s="80"/>
      <c r="BC178" s="80"/>
      <c r="BD178" s="80"/>
      <c r="BE178" s="80"/>
    </row>
    <row r="179" spans="4:57">
      <c r="D179" s="80"/>
      <c r="E179" s="80"/>
      <c r="F179" s="80"/>
      <c r="G179" s="80"/>
      <c r="H179" s="80"/>
      <c r="I179" s="80"/>
      <c r="J179" s="80"/>
      <c r="K179" s="80"/>
      <c r="L179" s="80"/>
      <c r="M179" s="80"/>
      <c r="N179" s="80"/>
      <c r="O179" s="80"/>
      <c r="P179" s="80"/>
      <c r="Q179" s="80"/>
      <c r="R179" s="80"/>
      <c r="S179" s="80"/>
      <c r="T179" s="80"/>
      <c r="U179" s="80"/>
      <c r="V179" s="80"/>
      <c r="W179" s="80"/>
      <c r="X179" s="80"/>
      <c r="Y179" s="80"/>
      <c r="Z179" s="80"/>
      <c r="AA179" s="80"/>
      <c r="AB179" s="80"/>
      <c r="AC179" s="80"/>
      <c r="AD179" s="80"/>
      <c r="AE179" s="80"/>
      <c r="AF179" s="80"/>
      <c r="AG179" s="80"/>
      <c r="AH179" s="80"/>
      <c r="AI179" s="80"/>
      <c r="AJ179" s="80"/>
      <c r="AK179" s="80"/>
      <c r="AL179" s="80"/>
      <c r="AM179" s="80"/>
      <c r="AN179" s="80"/>
      <c r="AO179" s="80"/>
      <c r="AP179" s="80"/>
      <c r="AQ179" s="80"/>
      <c r="AR179" s="80"/>
      <c r="AS179" s="80"/>
      <c r="AT179" s="80"/>
      <c r="AU179" s="80"/>
      <c r="AV179" s="80"/>
      <c r="AW179" s="80"/>
      <c r="AX179" s="80"/>
      <c r="AY179" s="80"/>
      <c r="AZ179" s="80"/>
      <c r="BA179" s="80"/>
      <c r="BB179" s="80"/>
      <c r="BC179" s="80"/>
      <c r="BD179" s="80"/>
      <c r="BE179" s="80"/>
    </row>
    <row r="180" spans="4:57">
      <c r="D180" s="80"/>
      <c r="E180" s="80"/>
      <c r="F180" s="80"/>
      <c r="G180" s="80"/>
      <c r="H180" s="80"/>
      <c r="I180" s="80"/>
      <c r="J180" s="80"/>
      <c r="K180" s="80"/>
      <c r="L180" s="80"/>
      <c r="M180" s="80"/>
      <c r="N180" s="80"/>
      <c r="O180" s="80"/>
      <c r="P180" s="80"/>
      <c r="Q180" s="80"/>
      <c r="R180" s="80"/>
      <c r="S180" s="80"/>
      <c r="T180" s="80"/>
      <c r="U180" s="80"/>
      <c r="V180" s="80"/>
      <c r="W180" s="80"/>
      <c r="X180" s="80"/>
      <c r="Y180" s="80"/>
      <c r="Z180" s="80"/>
      <c r="AA180" s="80"/>
      <c r="AB180" s="80"/>
      <c r="AC180" s="80"/>
      <c r="AD180" s="80"/>
      <c r="AE180" s="80"/>
      <c r="AF180" s="80"/>
      <c r="AG180" s="80"/>
      <c r="AH180" s="80"/>
      <c r="AI180" s="80"/>
      <c r="AJ180" s="80"/>
      <c r="AK180" s="80"/>
      <c r="AL180" s="80"/>
      <c r="AM180" s="80"/>
      <c r="AN180" s="80"/>
      <c r="AO180" s="80"/>
      <c r="AP180" s="80"/>
      <c r="AQ180" s="80"/>
      <c r="AR180" s="80"/>
      <c r="AS180" s="80"/>
      <c r="AT180" s="80"/>
      <c r="AU180" s="80"/>
      <c r="AV180" s="80"/>
      <c r="AW180" s="80"/>
      <c r="AX180" s="80"/>
      <c r="AY180" s="80"/>
      <c r="AZ180" s="80"/>
      <c r="BA180" s="80"/>
      <c r="BB180" s="80"/>
      <c r="BC180" s="80"/>
      <c r="BD180" s="80"/>
      <c r="BE180" s="80"/>
    </row>
    <row r="181" spans="4:57">
      <c r="D181" s="80"/>
      <c r="E181" s="80"/>
      <c r="F181" s="80"/>
      <c r="G181" s="80"/>
      <c r="H181" s="80"/>
      <c r="I181" s="80"/>
      <c r="J181" s="80"/>
      <c r="K181" s="80"/>
      <c r="L181" s="80"/>
      <c r="M181" s="80"/>
      <c r="N181" s="80"/>
      <c r="O181" s="80"/>
      <c r="P181" s="80"/>
      <c r="Q181" s="80"/>
      <c r="R181" s="80"/>
      <c r="S181" s="80"/>
      <c r="T181" s="80"/>
      <c r="U181" s="80"/>
      <c r="V181" s="80"/>
      <c r="W181" s="80"/>
      <c r="X181" s="80"/>
      <c r="Y181" s="80"/>
      <c r="Z181" s="80"/>
      <c r="AA181" s="80"/>
      <c r="AB181" s="80"/>
      <c r="AC181" s="80"/>
      <c r="AD181" s="80"/>
      <c r="AE181" s="80"/>
      <c r="AF181" s="80"/>
      <c r="AG181" s="80"/>
      <c r="AH181" s="80"/>
      <c r="AI181" s="80"/>
      <c r="AJ181" s="80"/>
      <c r="AK181" s="80"/>
      <c r="AL181" s="80"/>
      <c r="AM181" s="80"/>
      <c r="AN181" s="80"/>
      <c r="AO181" s="80"/>
      <c r="AP181" s="80"/>
      <c r="AQ181" s="80"/>
      <c r="AR181" s="80"/>
      <c r="AS181" s="80"/>
      <c r="AT181" s="80"/>
      <c r="AU181" s="80"/>
      <c r="AV181" s="80"/>
      <c r="AW181" s="80"/>
      <c r="AX181" s="80"/>
      <c r="AY181" s="80"/>
      <c r="AZ181" s="80"/>
      <c r="BA181" s="80"/>
      <c r="BB181" s="80"/>
      <c r="BC181" s="80"/>
      <c r="BD181" s="80"/>
      <c r="BE181" s="80"/>
    </row>
    <row r="182" spans="4:57">
      <c r="D182" s="80"/>
      <c r="E182" s="80"/>
      <c r="F182" s="80"/>
      <c r="G182" s="80"/>
      <c r="H182" s="80"/>
      <c r="I182" s="80"/>
      <c r="J182" s="80"/>
      <c r="K182" s="80"/>
      <c r="L182" s="80"/>
      <c r="M182" s="80"/>
      <c r="N182" s="80"/>
      <c r="O182" s="80"/>
      <c r="P182" s="80"/>
      <c r="Q182" s="80"/>
      <c r="R182" s="80"/>
      <c r="S182" s="80"/>
      <c r="T182" s="80"/>
      <c r="U182" s="80"/>
      <c r="V182" s="80"/>
      <c r="W182" s="80"/>
      <c r="X182" s="80"/>
      <c r="Y182" s="80"/>
      <c r="Z182" s="80"/>
      <c r="AA182" s="80"/>
      <c r="AB182" s="80"/>
      <c r="AC182" s="80"/>
      <c r="AD182" s="80"/>
      <c r="AE182" s="80"/>
      <c r="AF182" s="80"/>
      <c r="AG182" s="80"/>
      <c r="AH182" s="80"/>
      <c r="AI182" s="80"/>
      <c r="AJ182" s="80"/>
      <c r="AK182" s="80"/>
      <c r="AL182" s="80"/>
      <c r="AM182" s="80"/>
      <c r="AN182" s="80"/>
      <c r="AO182" s="80"/>
      <c r="AP182" s="80"/>
      <c r="AQ182" s="80"/>
      <c r="AR182" s="80"/>
      <c r="AS182" s="80"/>
      <c r="AT182" s="80"/>
      <c r="AU182" s="80"/>
      <c r="AV182" s="80"/>
      <c r="AW182" s="80"/>
      <c r="AX182" s="80"/>
      <c r="AY182" s="80"/>
      <c r="AZ182" s="80"/>
      <c r="BA182" s="80"/>
      <c r="BB182" s="80"/>
      <c r="BC182" s="80"/>
      <c r="BD182" s="80"/>
      <c r="BE182" s="80"/>
    </row>
    <row r="183" spans="4:57">
      <c r="D183" s="80"/>
      <c r="E183" s="80"/>
      <c r="F183" s="80"/>
      <c r="G183" s="80"/>
      <c r="H183" s="80"/>
      <c r="I183" s="80"/>
      <c r="J183" s="80"/>
      <c r="K183" s="80"/>
      <c r="L183" s="80"/>
      <c r="M183" s="80"/>
      <c r="N183" s="80"/>
      <c r="O183" s="80"/>
      <c r="P183" s="80"/>
      <c r="Q183" s="80"/>
      <c r="R183" s="80"/>
      <c r="S183" s="80"/>
      <c r="T183" s="80"/>
      <c r="U183" s="80"/>
      <c r="V183" s="80"/>
      <c r="W183" s="80"/>
      <c r="X183" s="80"/>
      <c r="Y183" s="80"/>
      <c r="Z183" s="80"/>
      <c r="AA183" s="80"/>
      <c r="AB183" s="80"/>
      <c r="AC183" s="80"/>
      <c r="AD183" s="80"/>
      <c r="AE183" s="80"/>
      <c r="AF183" s="80"/>
      <c r="AG183" s="80"/>
      <c r="AH183" s="80"/>
      <c r="AI183" s="80"/>
      <c r="AJ183" s="80"/>
      <c r="AK183" s="80"/>
      <c r="AL183" s="80"/>
      <c r="AM183" s="80"/>
      <c r="AN183" s="80"/>
      <c r="AO183" s="80"/>
      <c r="AP183" s="80"/>
      <c r="AQ183" s="80"/>
      <c r="AR183" s="80"/>
      <c r="AS183" s="80"/>
      <c r="AT183" s="80"/>
      <c r="AU183" s="80"/>
      <c r="AV183" s="80"/>
      <c r="AW183" s="80"/>
      <c r="AX183" s="80"/>
      <c r="AY183" s="80"/>
      <c r="AZ183" s="80"/>
      <c r="BA183" s="80"/>
      <c r="BB183" s="80"/>
      <c r="BC183" s="80"/>
      <c r="BD183" s="80"/>
      <c r="BE183" s="80"/>
    </row>
    <row r="184" spans="4:57">
      <c r="D184" s="80"/>
      <c r="E184" s="80"/>
      <c r="F184" s="80"/>
      <c r="G184" s="80"/>
      <c r="H184" s="80"/>
      <c r="I184" s="80"/>
      <c r="J184" s="80"/>
      <c r="K184" s="80"/>
      <c r="L184" s="80"/>
      <c r="M184" s="80"/>
      <c r="N184" s="80"/>
      <c r="O184" s="80"/>
      <c r="P184" s="80"/>
      <c r="Q184" s="80"/>
      <c r="R184" s="80"/>
      <c r="S184" s="80"/>
      <c r="T184" s="80"/>
      <c r="U184" s="80"/>
      <c r="V184" s="80"/>
      <c r="W184" s="80"/>
      <c r="X184" s="80"/>
      <c r="Y184" s="80"/>
      <c r="Z184" s="80"/>
      <c r="AA184" s="80"/>
      <c r="AB184" s="80"/>
      <c r="AC184" s="80"/>
      <c r="AD184" s="80"/>
      <c r="AE184" s="80"/>
      <c r="AF184" s="80"/>
      <c r="AG184" s="80"/>
      <c r="AH184" s="80"/>
      <c r="AI184" s="80"/>
      <c r="AJ184" s="80"/>
      <c r="AK184" s="80"/>
      <c r="AL184" s="80"/>
      <c r="AM184" s="80"/>
      <c r="AN184" s="80"/>
      <c r="AO184" s="80"/>
      <c r="AP184" s="80"/>
      <c r="AQ184" s="80"/>
      <c r="AR184" s="80"/>
      <c r="AS184" s="80"/>
      <c r="AT184" s="80"/>
      <c r="AU184" s="80"/>
      <c r="AV184" s="80"/>
      <c r="AW184" s="80"/>
      <c r="AX184" s="80"/>
      <c r="AY184" s="80"/>
      <c r="AZ184" s="80"/>
      <c r="BA184" s="80"/>
      <c r="BB184" s="80"/>
      <c r="BC184" s="80"/>
      <c r="BD184" s="80"/>
      <c r="BE184" s="80"/>
    </row>
    <row r="185" spans="4:57">
      <c r="D185" s="80"/>
      <c r="E185" s="80"/>
      <c r="F185" s="80"/>
      <c r="G185" s="80"/>
      <c r="H185" s="80"/>
      <c r="I185" s="80"/>
      <c r="J185" s="80"/>
      <c r="K185" s="80"/>
      <c r="L185" s="80"/>
      <c r="M185" s="80"/>
      <c r="N185" s="80"/>
      <c r="O185" s="80"/>
      <c r="P185" s="80"/>
      <c r="Q185" s="80"/>
      <c r="R185" s="80"/>
      <c r="S185" s="80"/>
      <c r="T185" s="80"/>
      <c r="U185" s="80"/>
      <c r="V185" s="80"/>
      <c r="W185" s="80"/>
      <c r="X185" s="80"/>
      <c r="Y185" s="80"/>
      <c r="Z185" s="80"/>
      <c r="AA185" s="80"/>
      <c r="AB185" s="80"/>
      <c r="AC185" s="80"/>
      <c r="AD185" s="80"/>
      <c r="AE185" s="80"/>
      <c r="AF185" s="80"/>
      <c r="AG185" s="80"/>
      <c r="AH185" s="80"/>
      <c r="AI185" s="80"/>
      <c r="AJ185" s="80"/>
      <c r="AK185" s="80"/>
      <c r="AL185" s="80"/>
      <c r="AM185" s="80"/>
      <c r="AN185" s="80"/>
      <c r="AO185" s="80"/>
      <c r="AP185" s="80"/>
      <c r="AQ185" s="80"/>
      <c r="AR185" s="80"/>
      <c r="AS185" s="80"/>
      <c r="AT185" s="80"/>
      <c r="AU185" s="80"/>
      <c r="AV185" s="80"/>
      <c r="AW185" s="80"/>
      <c r="AX185" s="80"/>
      <c r="AY185" s="80"/>
      <c r="AZ185" s="80"/>
      <c r="BA185" s="80"/>
      <c r="BB185" s="80"/>
      <c r="BC185" s="80"/>
      <c r="BD185" s="80"/>
      <c r="BE185" s="80"/>
    </row>
    <row r="186" spans="4:57">
      <c r="D186" s="80"/>
      <c r="E186" s="80"/>
      <c r="F186" s="80"/>
      <c r="G186" s="80"/>
      <c r="H186" s="80"/>
      <c r="I186" s="80"/>
      <c r="J186" s="80"/>
      <c r="K186" s="80"/>
      <c r="L186" s="80"/>
      <c r="M186" s="80"/>
      <c r="N186" s="80"/>
      <c r="O186" s="80"/>
      <c r="P186" s="80"/>
      <c r="Q186" s="80"/>
      <c r="R186" s="80"/>
      <c r="S186" s="80"/>
      <c r="T186" s="80"/>
      <c r="U186" s="80"/>
      <c r="V186" s="80"/>
      <c r="W186" s="80"/>
      <c r="X186" s="80"/>
      <c r="Y186" s="80"/>
      <c r="Z186" s="80"/>
      <c r="AA186" s="80"/>
      <c r="AB186" s="80"/>
      <c r="AC186" s="80"/>
      <c r="AD186" s="80"/>
      <c r="AE186" s="80"/>
      <c r="AF186" s="80"/>
      <c r="AG186" s="80"/>
      <c r="AH186" s="80"/>
      <c r="AI186" s="80"/>
      <c r="AJ186" s="80"/>
      <c r="AK186" s="80"/>
      <c r="AL186" s="80"/>
      <c r="AM186" s="80"/>
      <c r="AN186" s="80"/>
      <c r="AO186" s="80"/>
      <c r="AP186" s="80"/>
      <c r="AQ186" s="80"/>
      <c r="AR186" s="80"/>
      <c r="AS186" s="80"/>
      <c r="AT186" s="80"/>
      <c r="AU186" s="80"/>
      <c r="AV186" s="80"/>
      <c r="AW186" s="80"/>
      <c r="AX186" s="80"/>
      <c r="AY186" s="80"/>
      <c r="AZ186" s="80"/>
      <c r="BA186" s="80"/>
      <c r="BB186" s="80"/>
      <c r="BC186" s="80"/>
      <c r="BD186" s="80"/>
      <c r="BE186" s="80"/>
    </row>
    <row r="187" spans="4:57">
      <c r="D187" s="80"/>
      <c r="E187" s="80"/>
      <c r="F187" s="80"/>
      <c r="G187" s="80"/>
      <c r="H187" s="80"/>
      <c r="I187" s="80"/>
      <c r="J187" s="80"/>
      <c r="K187" s="80"/>
      <c r="L187" s="80"/>
      <c r="M187" s="80"/>
      <c r="N187" s="80"/>
      <c r="O187" s="80"/>
      <c r="P187" s="80"/>
      <c r="Q187" s="80"/>
      <c r="R187" s="80"/>
      <c r="S187" s="80"/>
      <c r="T187" s="80"/>
      <c r="U187" s="80"/>
      <c r="V187" s="80"/>
      <c r="W187" s="80"/>
      <c r="X187" s="80"/>
      <c r="Y187" s="80"/>
      <c r="Z187" s="80"/>
      <c r="AA187" s="80"/>
      <c r="AB187" s="80"/>
      <c r="AC187" s="80"/>
      <c r="AD187" s="80"/>
      <c r="AE187" s="80"/>
      <c r="AF187" s="80"/>
      <c r="AG187" s="80"/>
      <c r="AH187" s="80"/>
      <c r="AI187" s="80"/>
      <c r="AJ187" s="80"/>
      <c r="AK187" s="80"/>
      <c r="AL187" s="80"/>
      <c r="AM187" s="80"/>
      <c r="AN187" s="80"/>
      <c r="AO187" s="80"/>
      <c r="AP187" s="80"/>
      <c r="AQ187" s="80"/>
      <c r="AR187" s="80"/>
      <c r="AS187" s="80"/>
      <c r="AT187" s="80"/>
      <c r="AU187" s="80"/>
      <c r="AV187" s="80"/>
      <c r="AW187" s="80"/>
      <c r="AX187" s="80"/>
      <c r="AY187" s="80"/>
      <c r="AZ187" s="80"/>
      <c r="BA187" s="80"/>
      <c r="BB187" s="80"/>
      <c r="BC187" s="80"/>
      <c r="BD187" s="80"/>
      <c r="BE187" s="80"/>
    </row>
    <row r="188" spans="4:57">
      <c r="D188" s="80"/>
      <c r="E188" s="80"/>
      <c r="F188" s="80"/>
      <c r="G188" s="80"/>
      <c r="H188" s="80"/>
      <c r="I188" s="80"/>
      <c r="J188" s="80"/>
      <c r="K188" s="80"/>
      <c r="L188" s="80"/>
      <c r="M188" s="80"/>
      <c r="N188" s="80"/>
      <c r="O188" s="80"/>
      <c r="P188" s="80"/>
      <c r="Q188" s="80"/>
      <c r="R188" s="80"/>
      <c r="S188" s="80"/>
      <c r="T188" s="80"/>
      <c r="U188" s="80"/>
      <c r="V188" s="80"/>
      <c r="W188" s="80"/>
      <c r="X188" s="80"/>
      <c r="Y188" s="80"/>
      <c r="Z188" s="80"/>
      <c r="AA188" s="80"/>
      <c r="AB188" s="80"/>
      <c r="AC188" s="80"/>
      <c r="AD188" s="80"/>
      <c r="AE188" s="80"/>
      <c r="AF188" s="80"/>
      <c r="AG188" s="80"/>
      <c r="AH188" s="80"/>
      <c r="AI188" s="80"/>
      <c r="AJ188" s="80"/>
      <c r="AK188" s="80"/>
      <c r="AL188" s="80"/>
      <c r="AM188" s="80"/>
      <c r="AN188" s="80"/>
      <c r="AO188" s="80"/>
      <c r="AP188" s="80"/>
      <c r="AQ188" s="80"/>
      <c r="AR188" s="80"/>
      <c r="AS188" s="80"/>
      <c r="AT188" s="80"/>
      <c r="AU188" s="80"/>
      <c r="AV188" s="80"/>
      <c r="AW188" s="80"/>
      <c r="AX188" s="80"/>
      <c r="AY188" s="80"/>
      <c r="AZ188" s="80"/>
      <c r="BA188" s="80"/>
      <c r="BB188" s="80"/>
      <c r="BC188" s="80"/>
      <c r="BD188" s="80"/>
      <c r="BE188" s="80"/>
    </row>
    <row r="189" spans="4:57">
      <c r="D189" s="80"/>
      <c r="E189" s="80"/>
      <c r="F189" s="80"/>
      <c r="G189" s="80"/>
      <c r="H189" s="80"/>
      <c r="I189" s="80"/>
      <c r="J189" s="80"/>
      <c r="K189" s="80"/>
      <c r="L189" s="80"/>
      <c r="M189" s="80"/>
      <c r="N189" s="80"/>
      <c r="O189" s="80"/>
      <c r="P189" s="80"/>
      <c r="Q189" s="80"/>
      <c r="R189" s="80"/>
      <c r="S189" s="80"/>
      <c r="T189" s="80"/>
      <c r="U189" s="80"/>
      <c r="V189" s="80"/>
      <c r="W189" s="80"/>
      <c r="X189" s="80"/>
      <c r="Y189" s="80"/>
      <c r="Z189" s="80"/>
      <c r="AA189" s="80"/>
      <c r="AB189" s="80"/>
      <c r="AC189" s="80"/>
      <c r="AD189" s="80"/>
      <c r="AE189" s="80"/>
      <c r="AF189" s="80"/>
      <c r="AG189" s="80"/>
      <c r="AH189" s="80"/>
      <c r="AI189" s="80"/>
      <c r="AJ189" s="80"/>
      <c r="AK189" s="80"/>
      <c r="AL189" s="80"/>
      <c r="AM189" s="80"/>
      <c r="AN189" s="80"/>
      <c r="AO189" s="80"/>
      <c r="AP189" s="80"/>
      <c r="AQ189" s="80"/>
      <c r="AR189" s="80"/>
      <c r="AS189" s="80"/>
      <c r="AT189" s="80"/>
      <c r="AU189" s="80"/>
      <c r="AV189" s="80"/>
      <c r="AW189" s="80"/>
      <c r="AX189" s="80"/>
      <c r="AY189" s="80"/>
      <c r="AZ189" s="80"/>
      <c r="BA189" s="80"/>
      <c r="BB189" s="80"/>
      <c r="BC189" s="80"/>
      <c r="BD189" s="80"/>
      <c r="BE189" s="80"/>
    </row>
    <row r="190" spans="4:57">
      <c r="D190" s="80"/>
      <c r="E190" s="80"/>
      <c r="F190" s="80"/>
      <c r="G190" s="80"/>
      <c r="H190" s="80"/>
      <c r="I190" s="80"/>
      <c r="J190" s="80"/>
      <c r="K190" s="80"/>
      <c r="L190" s="80"/>
      <c r="M190" s="80"/>
      <c r="N190" s="80"/>
      <c r="O190" s="80"/>
      <c r="P190" s="80"/>
      <c r="Q190" s="80"/>
      <c r="R190" s="80"/>
      <c r="S190" s="80"/>
      <c r="T190" s="80"/>
      <c r="U190" s="80"/>
      <c r="V190" s="80"/>
      <c r="W190" s="80"/>
      <c r="X190" s="80"/>
      <c r="Y190" s="80"/>
      <c r="Z190" s="80"/>
      <c r="AA190" s="80"/>
      <c r="AB190" s="80"/>
      <c r="AC190" s="80"/>
      <c r="AD190" s="80"/>
      <c r="AE190" s="80"/>
      <c r="AF190" s="80"/>
      <c r="AG190" s="80"/>
      <c r="AH190" s="80"/>
      <c r="AI190" s="80"/>
      <c r="AJ190" s="80"/>
      <c r="AK190" s="80"/>
      <c r="AL190" s="80"/>
      <c r="AM190" s="80"/>
      <c r="AN190" s="80"/>
      <c r="AO190" s="80"/>
      <c r="AP190" s="80"/>
      <c r="AQ190" s="80"/>
      <c r="AR190" s="80"/>
      <c r="AS190" s="80"/>
      <c r="AT190" s="80"/>
      <c r="AU190" s="80"/>
      <c r="AV190" s="80"/>
      <c r="AW190" s="80"/>
      <c r="AX190" s="80"/>
      <c r="AY190" s="80"/>
      <c r="AZ190" s="80"/>
      <c r="BA190" s="80"/>
      <c r="BB190" s="80"/>
      <c r="BC190" s="80"/>
      <c r="BD190" s="80"/>
      <c r="BE190" s="80"/>
    </row>
    <row r="191" spans="4:57">
      <c r="D191" s="80"/>
      <c r="E191" s="80"/>
      <c r="F191" s="80"/>
      <c r="G191" s="80"/>
      <c r="H191" s="80"/>
      <c r="I191" s="80"/>
      <c r="J191" s="80"/>
      <c r="K191" s="80"/>
      <c r="L191" s="80"/>
      <c r="M191" s="80"/>
      <c r="N191" s="80"/>
      <c r="O191" s="80"/>
      <c r="P191" s="80"/>
      <c r="Q191" s="80"/>
      <c r="R191" s="80"/>
      <c r="S191" s="80"/>
      <c r="T191" s="80"/>
      <c r="U191" s="80"/>
      <c r="V191" s="80"/>
      <c r="W191" s="80"/>
      <c r="X191" s="80"/>
      <c r="Y191" s="80"/>
      <c r="Z191" s="80"/>
      <c r="AA191" s="80"/>
      <c r="AB191" s="80"/>
      <c r="AC191" s="80"/>
      <c r="AD191" s="80"/>
      <c r="AE191" s="80"/>
      <c r="AF191" s="80"/>
      <c r="AG191" s="80"/>
      <c r="AH191" s="80"/>
      <c r="AI191" s="80"/>
      <c r="AJ191" s="80"/>
      <c r="AK191" s="80"/>
      <c r="AL191" s="80"/>
      <c r="AM191" s="80"/>
      <c r="AN191" s="80"/>
      <c r="AO191" s="80"/>
      <c r="AP191" s="80"/>
      <c r="AQ191" s="80"/>
      <c r="AR191" s="80"/>
      <c r="AS191" s="80"/>
      <c r="AT191" s="80"/>
      <c r="AU191" s="80"/>
      <c r="AV191" s="80"/>
      <c r="AW191" s="80"/>
      <c r="AX191" s="80"/>
      <c r="AY191" s="80"/>
      <c r="AZ191" s="80"/>
      <c r="BA191" s="80"/>
      <c r="BB191" s="80"/>
      <c r="BC191" s="80"/>
      <c r="BD191" s="80"/>
      <c r="BE191" s="80"/>
    </row>
    <row r="192" spans="4:57">
      <c r="D192" s="80"/>
      <c r="E192" s="80"/>
      <c r="F192" s="80"/>
      <c r="G192" s="80"/>
      <c r="H192" s="80"/>
      <c r="I192" s="80"/>
      <c r="J192" s="80"/>
      <c r="K192" s="80"/>
      <c r="L192" s="80"/>
      <c r="M192" s="80"/>
      <c r="N192" s="80"/>
      <c r="O192" s="80"/>
      <c r="P192" s="80"/>
      <c r="Q192" s="80"/>
      <c r="R192" s="80"/>
      <c r="S192" s="80"/>
      <c r="T192" s="80"/>
      <c r="U192" s="80"/>
      <c r="V192" s="80"/>
      <c r="W192" s="80"/>
      <c r="X192" s="80"/>
      <c r="Y192" s="80"/>
      <c r="Z192" s="80"/>
      <c r="AA192" s="80"/>
      <c r="AB192" s="80"/>
      <c r="AC192" s="80"/>
      <c r="AD192" s="80"/>
      <c r="AE192" s="80"/>
      <c r="AF192" s="80"/>
      <c r="AG192" s="80"/>
      <c r="AH192" s="80"/>
      <c r="AI192" s="80"/>
      <c r="AJ192" s="80"/>
      <c r="AK192" s="80"/>
      <c r="AL192" s="80"/>
      <c r="AM192" s="80"/>
      <c r="AN192" s="80"/>
      <c r="AO192" s="80"/>
      <c r="AP192" s="80"/>
      <c r="AQ192" s="80"/>
      <c r="AR192" s="80"/>
      <c r="AS192" s="80"/>
      <c r="AT192" s="80"/>
      <c r="AU192" s="80"/>
      <c r="AV192" s="80"/>
      <c r="AW192" s="80"/>
      <c r="AX192" s="80"/>
      <c r="AY192" s="80"/>
      <c r="AZ192" s="80"/>
      <c r="BA192" s="80"/>
      <c r="BB192" s="80"/>
      <c r="BC192" s="80"/>
      <c r="BD192" s="80"/>
      <c r="BE192" s="80"/>
    </row>
    <row r="193" spans="4:57">
      <c r="D193" s="80"/>
      <c r="E193" s="80"/>
      <c r="F193" s="80"/>
      <c r="G193" s="80"/>
      <c r="H193" s="80"/>
      <c r="I193" s="80"/>
      <c r="J193" s="80"/>
      <c r="K193" s="80"/>
      <c r="L193" s="80"/>
      <c r="M193" s="80"/>
      <c r="N193" s="80"/>
      <c r="O193" s="80"/>
      <c r="P193" s="80"/>
      <c r="Q193" s="80"/>
      <c r="R193" s="80"/>
      <c r="S193" s="80"/>
      <c r="T193" s="80"/>
      <c r="U193" s="80"/>
      <c r="V193" s="80"/>
      <c r="W193" s="80"/>
      <c r="X193" s="80"/>
      <c r="Y193" s="80"/>
      <c r="Z193" s="80"/>
      <c r="AA193" s="80"/>
      <c r="AB193" s="80"/>
      <c r="AC193" s="80"/>
      <c r="AD193" s="80"/>
      <c r="AE193" s="80"/>
      <c r="AF193" s="80"/>
      <c r="AG193" s="80"/>
      <c r="AH193" s="80"/>
      <c r="AI193" s="80"/>
      <c r="AJ193" s="80"/>
      <c r="AK193" s="80"/>
      <c r="AL193" s="80"/>
      <c r="AM193" s="80"/>
      <c r="AN193" s="80"/>
      <c r="AO193" s="80"/>
      <c r="AP193" s="80"/>
      <c r="AQ193" s="80"/>
      <c r="AR193" s="80"/>
      <c r="AS193" s="80"/>
      <c r="AT193" s="80"/>
      <c r="AU193" s="80"/>
      <c r="AV193" s="80"/>
      <c r="AW193" s="80"/>
      <c r="AX193" s="80"/>
      <c r="AY193" s="80"/>
      <c r="AZ193" s="80"/>
      <c r="BA193" s="80"/>
      <c r="BB193" s="80"/>
      <c r="BC193" s="80"/>
      <c r="BD193" s="80"/>
      <c r="BE193" s="80"/>
    </row>
    <row r="194" spans="4:57">
      <c r="D194" s="80"/>
      <c r="E194" s="80"/>
      <c r="F194" s="80"/>
      <c r="G194" s="80"/>
      <c r="H194" s="80"/>
      <c r="I194" s="80"/>
      <c r="J194" s="80"/>
      <c r="K194" s="80"/>
      <c r="L194" s="80"/>
      <c r="M194" s="80"/>
      <c r="N194" s="80"/>
      <c r="O194" s="80"/>
      <c r="P194" s="80"/>
      <c r="Q194" s="80"/>
      <c r="R194" s="80"/>
      <c r="S194" s="80"/>
      <c r="T194" s="80"/>
      <c r="U194" s="80"/>
      <c r="V194" s="80"/>
      <c r="W194" s="80"/>
      <c r="X194" s="80"/>
      <c r="Y194" s="80"/>
      <c r="Z194" s="80"/>
      <c r="AA194" s="80"/>
      <c r="AB194" s="80"/>
      <c r="AC194" s="80"/>
      <c r="AD194" s="80"/>
      <c r="AE194" s="80"/>
      <c r="AF194" s="80"/>
      <c r="AG194" s="80"/>
      <c r="AH194" s="80"/>
      <c r="AI194" s="80"/>
      <c r="AJ194" s="80"/>
      <c r="AK194" s="80"/>
      <c r="AL194" s="80"/>
      <c r="AM194" s="80"/>
      <c r="AN194" s="80"/>
      <c r="AO194" s="80"/>
      <c r="AP194" s="80"/>
      <c r="AQ194" s="80"/>
      <c r="AR194" s="80"/>
      <c r="AS194" s="80"/>
      <c r="AT194" s="80"/>
      <c r="AU194" s="80"/>
      <c r="AV194" s="80"/>
      <c r="AW194" s="80"/>
      <c r="AX194" s="80"/>
      <c r="AY194" s="80"/>
      <c r="AZ194" s="80"/>
      <c r="BA194" s="80"/>
      <c r="BB194" s="80"/>
      <c r="BC194" s="80"/>
      <c r="BD194" s="80"/>
      <c r="BE194" s="80"/>
    </row>
    <row r="195" spans="4:57">
      <c r="D195" s="80"/>
      <c r="E195" s="80"/>
      <c r="F195" s="80"/>
      <c r="G195" s="80"/>
      <c r="H195" s="80"/>
      <c r="I195" s="80"/>
      <c r="J195" s="80"/>
      <c r="K195" s="80"/>
      <c r="L195" s="80"/>
      <c r="M195" s="80"/>
      <c r="N195" s="80"/>
      <c r="O195" s="80"/>
      <c r="P195" s="80"/>
      <c r="Q195" s="80"/>
      <c r="R195" s="80"/>
      <c r="S195" s="80"/>
      <c r="T195" s="80"/>
      <c r="U195" s="80"/>
      <c r="V195" s="80"/>
      <c r="W195" s="80"/>
      <c r="X195" s="80"/>
      <c r="Y195" s="80"/>
      <c r="Z195" s="80"/>
      <c r="AA195" s="80"/>
      <c r="AB195" s="80"/>
      <c r="AC195" s="80"/>
      <c r="AD195" s="80"/>
      <c r="AE195" s="80"/>
      <c r="AF195" s="80"/>
      <c r="AG195" s="80"/>
      <c r="AH195" s="80"/>
      <c r="AI195" s="80"/>
      <c r="AJ195" s="80"/>
      <c r="AK195" s="80"/>
      <c r="AL195" s="80"/>
      <c r="AM195" s="80"/>
      <c r="AN195" s="80"/>
      <c r="AO195" s="80"/>
      <c r="AP195" s="80"/>
      <c r="AQ195" s="80"/>
      <c r="AR195" s="80"/>
      <c r="AS195" s="80"/>
      <c r="AT195" s="80"/>
      <c r="AU195" s="80"/>
      <c r="AV195" s="80"/>
      <c r="AW195" s="80"/>
      <c r="AX195" s="80"/>
      <c r="AY195" s="80"/>
      <c r="AZ195" s="80"/>
      <c r="BA195" s="80"/>
      <c r="BB195" s="80"/>
      <c r="BC195" s="80"/>
      <c r="BD195" s="80"/>
      <c r="BE195" s="80"/>
    </row>
    <row r="196" spans="4:57">
      <c r="D196" s="80"/>
      <c r="E196" s="80"/>
      <c r="F196" s="80"/>
      <c r="G196" s="80"/>
      <c r="H196" s="80"/>
      <c r="I196" s="80"/>
      <c r="J196" s="80"/>
      <c r="K196" s="80"/>
      <c r="L196" s="80"/>
      <c r="M196" s="80"/>
      <c r="N196" s="80"/>
      <c r="O196" s="80"/>
      <c r="P196" s="80"/>
      <c r="Q196" s="80"/>
      <c r="R196" s="80"/>
      <c r="S196" s="80"/>
      <c r="T196" s="80"/>
      <c r="U196" s="80"/>
      <c r="V196" s="80"/>
      <c r="W196" s="80"/>
      <c r="X196" s="80"/>
      <c r="Y196" s="80"/>
      <c r="Z196" s="80"/>
      <c r="AA196" s="80"/>
      <c r="AB196" s="80"/>
      <c r="AC196" s="80"/>
      <c r="AD196" s="80"/>
      <c r="AE196" s="80"/>
      <c r="AF196" s="80"/>
      <c r="AG196" s="80"/>
      <c r="AH196" s="80"/>
      <c r="AI196" s="80"/>
      <c r="AJ196" s="80"/>
      <c r="AK196" s="80"/>
      <c r="AL196" s="80"/>
      <c r="AM196" s="80"/>
      <c r="AN196" s="80"/>
      <c r="AO196" s="80"/>
      <c r="AP196" s="80"/>
      <c r="AQ196" s="80"/>
      <c r="AR196" s="80"/>
      <c r="AS196" s="80"/>
      <c r="AT196" s="80"/>
      <c r="AU196" s="80"/>
      <c r="AV196" s="80"/>
      <c r="AW196" s="80"/>
      <c r="AX196" s="80"/>
      <c r="AY196" s="80"/>
      <c r="AZ196" s="80"/>
      <c r="BA196" s="80"/>
      <c r="BB196" s="80"/>
      <c r="BC196" s="80"/>
      <c r="BD196" s="80"/>
      <c r="BE196" s="80"/>
    </row>
    <row r="197" spans="4:57">
      <c r="D197" s="80"/>
      <c r="E197" s="80"/>
      <c r="F197" s="80"/>
      <c r="G197" s="80"/>
      <c r="H197" s="80"/>
      <c r="I197" s="80"/>
      <c r="J197" s="80"/>
      <c r="K197" s="80"/>
      <c r="L197" s="80"/>
      <c r="M197" s="80"/>
      <c r="N197" s="80"/>
      <c r="O197" s="80"/>
      <c r="P197" s="80"/>
      <c r="Q197" s="80"/>
      <c r="R197" s="80"/>
      <c r="S197" s="80"/>
      <c r="T197" s="80"/>
      <c r="U197" s="80"/>
      <c r="V197" s="80"/>
      <c r="W197" s="80"/>
      <c r="X197" s="80"/>
      <c r="Y197" s="80"/>
      <c r="Z197" s="80"/>
      <c r="AA197" s="80"/>
      <c r="AB197" s="80"/>
      <c r="AC197" s="80"/>
      <c r="AD197" s="80"/>
      <c r="AE197" s="80"/>
      <c r="AF197" s="80"/>
      <c r="AG197" s="80"/>
      <c r="AH197" s="80"/>
      <c r="AI197" s="80"/>
      <c r="AJ197" s="80"/>
      <c r="AK197" s="80"/>
      <c r="AL197" s="80"/>
      <c r="AM197" s="80"/>
      <c r="AN197" s="80"/>
      <c r="AO197" s="80"/>
      <c r="AP197" s="80"/>
      <c r="AQ197" s="80"/>
      <c r="AR197" s="80"/>
      <c r="AS197" s="80"/>
      <c r="AT197" s="80"/>
      <c r="AU197" s="80"/>
      <c r="AV197" s="80"/>
      <c r="AW197" s="80"/>
      <c r="AX197" s="80"/>
      <c r="AY197" s="80"/>
      <c r="AZ197" s="80"/>
      <c r="BA197" s="80"/>
      <c r="BB197" s="80"/>
      <c r="BC197" s="80"/>
      <c r="BD197" s="80"/>
      <c r="BE197" s="80"/>
    </row>
    <row r="198" spans="4:57">
      <c r="D198" s="80"/>
      <c r="E198" s="80"/>
      <c r="F198" s="80"/>
      <c r="G198" s="80"/>
      <c r="H198" s="80"/>
      <c r="I198" s="80"/>
      <c r="J198" s="80"/>
      <c r="K198" s="80"/>
      <c r="L198" s="80"/>
      <c r="M198" s="80"/>
      <c r="N198" s="80"/>
      <c r="O198" s="80"/>
      <c r="P198" s="80"/>
      <c r="Q198" s="80"/>
      <c r="R198" s="80"/>
      <c r="S198" s="80"/>
      <c r="T198" s="80"/>
      <c r="U198" s="80"/>
      <c r="V198" s="80"/>
      <c r="W198" s="80"/>
      <c r="X198" s="80"/>
      <c r="Y198" s="80"/>
      <c r="Z198" s="80"/>
      <c r="AA198" s="80"/>
      <c r="AB198" s="80"/>
      <c r="AC198" s="80"/>
      <c r="AD198" s="80"/>
      <c r="AE198" s="80"/>
      <c r="AF198" s="80"/>
      <c r="AG198" s="80"/>
      <c r="AH198" s="80"/>
      <c r="AI198" s="80"/>
      <c r="AJ198" s="80"/>
      <c r="AK198" s="80"/>
      <c r="AL198" s="80"/>
      <c r="AM198" s="80"/>
      <c r="AN198" s="80"/>
      <c r="AO198" s="80"/>
      <c r="AP198" s="80"/>
      <c r="AQ198" s="80"/>
      <c r="AR198" s="80"/>
      <c r="AS198" s="80"/>
      <c r="AT198" s="80"/>
      <c r="AU198" s="80"/>
      <c r="AV198" s="80"/>
      <c r="AW198" s="80"/>
      <c r="AX198" s="80"/>
      <c r="AY198" s="80"/>
      <c r="AZ198" s="80"/>
      <c r="BA198" s="80"/>
      <c r="BB198" s="80"/>
      <c r="BC198" s="80"/>
      <c r="BD198" s="80"/>
      <c r="BE198" s="80"/>
    </row>
    <row r="199" spans="4:57">
      <c r="D199" s="80"/>
      <c r="E199" s="80"/>
      <c r="F199" s="80"/>
      <c r="G199" s="80"/>
      <c r="H199" s="80"/>
      <c r="I199" s="80"/>
      <c r="J199" s="80"/>
      <c r="K199" s="80"/>
      <c r="L199" s="80"/>
      <c r="M199" s="80"/>
      <c r="N199" s="80"/>
      <c r="O199" s="80"/>
      <c r="P199" s="80"/>
      <c r="Q199" s="80"/>
      <c r="R199" s="80"/>
      <c r="S199" s="80"/>
      <c r="T199" s="80"/>
      <c r="U199" s="80"/>
      <c r="V199" s="80"/>
      <c r="W199" s="80"/>
      <c r="X199" s="80"/>
      <c r="Y199" s="80"/>
      <c r="Z199" s="80"/>
      <c r="AA199" s="80"/>
      <c r="AB199" s="80"/>
      <c r="AC199" s="80"/>
      <c r="AD199" s="80"/>
      <c r="AE199" s="80"/>
      <c r="AF199" s="80"/>
      <c r="AG199" s="80"/>
      <c r="AH199" s="80"/>
      <c r="AI199" s="80"/>
      <c r="AJ199" s="80"/>
      <c r="AK199" s="80"/>
      <c r="AL199" s="80"/>
      <c r="AM199" s="80"/>
      <c r="AN199" s="80"/>
      <c r="AO199" s="80"/>
      <c r="AP199" s="80"/>
      <c r="AQ199" s="80"/>
      <c r="AR199" s="80"/>
      <c r="AS199" s="80"/>
      <c r="AT199" s="80"/>
      <c r="AU199" s="80"/>
      <c r="AV199" s="80"/>
      <c r="AW199" s="80"/>
      <c r="AX199" s="80"/>
      <c r="AY199" s="80"/>
      <c r="AZ199" s="80"/>
      <c r="BA199" s="80"/>
      <c r="BB199" s="80"/>
      <c r="BC199" s="80"/>
      <c r="BD199" s="80"/>
      <c r="BE199" s="80"/>
    </row>
    <row r="200" spans="4:57">
      <c r="D200" s="80"/>
      <c r="E200" s="80"/>
      <c r="F200" s="80"/>
      <c r="G200" s="80"/>
      <c r="H200" s="80"/>
      <c r="I200" s="80"/>
      <c r="J200" s="80"/>
      <c r="K200" s="80"/>
      <c r="L200" s="80"/>
      <c r="M200" s="80"/>
      <c r="N200" s="80"/>
      <c r="O200" s="80"/>
      <c r="P200" s="80"/>
      <c r="Q200" s="80"/>
      <c r="R200" s="80"/>
      <c r="S200" s="80"/>
      <c r="T200" s="80"/>
      <c r="U200" s="80"/>
      <c r="V200" s="80"/>
      <c r="W200" s="80"/>
      <c r="X200" s="80"/>
      <c r="Y200" s="80"/>
      <c r="Z200" s="80"/>
      <c r="AA200" s="80"/>
      <c r="AB200" s="80"/>
      <c r="AC200" s="80"/>
      <c r="AD200" s="80"/>
      <c r="AE200" s="80"/>
      <c r="AF200" s="80"/>
      <c r="AG200" s="80"/>
      <c r="AH200" s="80"/>
      <c r="AI200" s="80"/>
      <c r="AJ200" s="80"/>
      <c r="AK200" s="80"/>
      <c r="AL200" s="80"/>
      <c r="AM200" s="80"/>
      <c r="AN200" s="80"/>
      <c r="AO200" s="80"/>
      <c r="AP200" s="80"/>
      <c r="AQ200" s="80"/>
      <c r="AR200" s="80"/>
      <c r="AS200" s="80"/>
      <c r="AT200" s="80"/>
      <c r="AU200" s="80"/>
      <c r="AV200" s="80"/>
      <c r="AW200" s="80"/>
      <c r="AX200" s="80"/>
      <c r="AY200" s="80"/>
      <c r="AZ200" s="80"/>
      <c r="BA200" s="80"/>
      <c r="BB200" s="80"/>
      <c r="BC200" s="80"/>
      <c r="BD200" s="80"/>
      <c r="BE200" s="80"/>
    </row>
    <row r="201" spans="4:57">
      <c r="D201" s="80"/>
      <c r="E201" s="80"/>
      <c r="F201" s="80"/>
      <c r="G201" s="80"/>
      <c r="H201" s="80"/>
      <c r="I201" s="80"/>
      <c r="J201" s="80"/>
      <c r="K201" s="80"/>
      <c r="L201" s="80"/>
      <c r="M201" s="80"/>
      <c r="N201" s="80"/>
      <c r="O201" s="80"/>
      <c r="P201" s="80"/>
      <c r="Q201" s="80"/>
      <c r="R201" s="80"/>
      <c r="S201" s="80"/>
      <c r="T201" s="80"/>
      <c r="U201" s="80"/>
      <c r="V201" s="80"/>
      <c r="W201" s="80"/>
      <c r="X201" s="80"/>
      <c r="Y201" s="80"/>
      <c r="Z201" s="80"/>
      <c r="AA201" s="80"/>
      <c r="AB201" s="80"/>
      <c r="AC201" s="80"/>
      <c r="AD201" s="80"/>
      <c r="AE201" s="80"/>
      <c r="AF201" s="80"/>
      <c r="AG201" s="80"/>
      <c r="AH201" s="80"/>
      <c r="AI201" s="80"/>
      <c r="AJ201" s="80"/>
      <c r="AK201" s="80"/>
      <c r="AL201" s="80"/>
      <c r="AM201" s="80"/>
      <c r="AN201" s="80"/>
      <c r="AO201" s="80"/>
      <c r="AP201" s="80"/>
      <c r="AQ201" s="80"/>
      <c r="AR201" s="80"/>
      <c r="AS201" s="80"/>
      <c r="AT201" s="80"/>
      <c r="AU201" s="80"/>
      <c r="AV201" s="80"/>
      <c r="AW201" s="80"/>
      <c r="AX201" s="80"/>
      <c r="AY201" s="80"/>
      <c r="AZ201" s="80"/>
      <c r="BA201" s="80"/>
      <c r="BB201" s="80"/>
      <c r="BC201" s="80"/>
      <c r="BD201" s="80"/>
      <c r="BE201" s="80"/>
    </row>
    <row r="202" spans="4:57">
      <c r="D202" s="80"/>
      <c r="E202" s="80"/>
      <c r="F202" s="80"/>
      <c r="G202" s="80"/>
      <c r="H202" s="80"/>
      <c r="I202" s="80"/>
      <c r="J202" s="80"/>
      <c r="K202" s="80"/>
      <c r="L202" s="80"/>
      <c r="M202" s="80"/>
      <c r="N202" s="80"/>
      <c r="O202" s="80"/>
      <c r="P202" s="80"/>
      <c r="Q202" s="80"/>
      <c r="R202" s="80"/>
      <c r="S202" s="80"/>
      <c r="T202" s="80"/>
      <c r="U202" s="80"/>
      <c r="V202" s="80"/>
      <c r="W202" s="80"/>
      <c r="X202" s="80"/>
      <c r="Y202" s="80"/>
      <c r="Z202" s="80"/>
      <c r="AA202" s="80"/>
      <c r="AB202" s="80"/>
      <c r="AC202" s="80"/>
      <c r="AD202" s="80"/>
      <c r="AE202" s="80"/>
      <c r="AF202" s="80"/>
      <c r="AG202" s="80"/>
      <c r="AH202" s="80"/>
      <c r="AI202" s="80"/>
      <c r="AJ202" s="80"/>
      <c r="AK202" s="80"/>
      <c r="AL202" s="80"/>
      <c r="AM202" s="80"/>
      <c r="AN202" s="80"/>
      <c r="AO202" s="80"/>
      <c r="AP202" s="80"/>
      <c r="AQ202" s="80"/>
      <c r="AR202" s="80"/>
      <c r="AS202" s="80"/>
      <c r="AT202" s="80"/>
      <c r="AU202" s="80"/>
      <c r="AV202" s="80"/>
      <c r="AW202" s="80"/>
      <c r="AX202" s="80"/>
      <c r="AY202" s="80"/>
      <c r="AZ202" s="80"/>
      <c r="BA202" s="80"/>
      <c r="BB202" s="80"/>
      <c r="BC202" s="80"/>
      <c r="BD202" s="80"/>
      <c r="BE202" s="80"/>
    </row>
    <row r="203" spans="4:57">
      <c r="D203" s="80"/>
      <c r="E203" s="80"/>
      <c r="F203" s="80"/>
      <c r="G203" s="80"/>
      <c r="H203" s="80"/>
      <c r="I203" s="80"/>
      <c r="J203" s="80"/>
      <c r="K203" s="80"/>
      <c r="L203" s="80"/>
      <c r="M203" s="80"/>
      <c r="N203" s="80"/>
      <c r="O203" s="80"/>
      <c r="P203" s="80"/>
      <c r="Q203" s="80"/>
      <c r="R203" s="80"/>
      <c r="S203" s="80"/>
      <c r="T203" s="80"/>
      <c r="U203" s="80"/>
      <c r="V203" s="80"/>
      <c r="W203" s="80"/>
      <c r="X203" s="80"/>
      <c r="Y203" s="80"/>
      <c r="Z203" s="80"/>
      <c r="AA203" s="80"/>
      <c r="AB203" s="80"/>
      <c r="AC203" s="80"/>
      <c r="AD203" s="80"/>
      <c r="AE203" s="80"/>
      <c r="AF203" s="80"/>
      <c r="AG203" s="80"/>
      <c r="AH203" s="80"/>
      <c r="AI203" s="80"/>
      <c r="AJ203" s="80"/>
      <c r="AK203" s="80"/>
      <c r="AL203" s="80"/>
      <c r="AM203" s="80"/>
      <c r="AN203" s="80"/>
      <c r="AO203" s="80"/>
      <c r="AP203" s="80"/>
      <c r="AQ203" s="80"/>
      <c r="AR203" s="80"/>
      <c r="AS203" s="80"/>
      <c r="AT203" s="80"/>
      <c r="AU203" s="80"/>
      <c r="AV203" s="80"/>
      <c r="AW203" s="80"/>
      <c r="AX203" s="80"/>
      <c r="AY203" s="80"/>
      <c r="AZ203" s="80"/>
      <c r="BA203" s="80"/>
      <c r="BB203" s="80"/>
      <c r="BC203" s="80"/>
      <c r="BD203" s="80"/>
      <c r="BE203" s="80"/>
    </row>
    <row r="204" spans="4:57">
      <c r="D204" s="80"/>
      <c r="E204" s="80"/>
      <c r="F204" s="80"/>
      <c r="G204" s="80"/>
      <c r="H204" s="80"/>
      <c r="I204" s="80"/>
      <c r="J204" s="80"/>
      <c r="K204" s="80"/>
      <c r="L204" s="80"/>
      <c r="M204" s="80"/>
      <c r="N204" s="80"/>
      <c r="O204" s="80"/>
      <c r="P204" s="80"/>
      <c r="Q204" s="80"/>
      <c r="R204" s="80"/>
      <c r="S204" s="80"/>
      <c r="T204" s="80"/>
      <c r="U204" s="80"/>
      <c r="V204" s="80"/>
      <c r="W204" s="80"/>
      <c r="X204" s="80"/>
      <c r="Y204" s="80"/>
      <c r="Z204" s="80"/>
      <c r="AA204" s="80"/>
      <c r="AB204" s="80"/>
      <c r="AC204" s="80"/>
      <c r="AD204" s="80"/>
      <c r="AE204" s="80"/>
      <c r="AF204" s="80"/>
      <c r="AG204" s="80"/>
      <c r="AH204" s="80"/>
      <c r="AI204" s="80"/>
      <c r="AJ204" s="80"/>
      <c r="AK204" s="80"/>
      <c r="AL204" s="80"/>
      <c r="AM204" s="80"/>
      <c r="AN204" s="80"/>
      <c r="AO204" s="80"/>
      <c r="AP204" s="80"/>
      <c r="AQ204" s="80"/>
      <c r="AR204" s="80"/>
      <c r="AS204" s="80"/>
      <c r="AT204" s="80"/>
      <c r="AU204" s="80"/>
      <c r="AV204" s="80"/>
      <c r="AW204" s="80"/>
      <c r="AX204" s="80"/>
      <c r="AY204" s="80"/>
      <c r="AZ204" s="80"/>
      <c r="BA204" s="80"/>
      <c r="BB204" s="80"/>
      <c r="BC204" s="80"/>
      <c r="BD204" s="80"/>
      <c r="BE204" s="80"/>
    </row>
    <row r="205" spans="4:57">
      <c r="D205" s="80"/>
      <c r="E205" s="80"/>
      <c r="F205" s="80"/>
      <c r="G205" s="80"/>
      <c r="H205" s="80"/>
      <c r="I205" s="80"/>
      <c r="J205" s="80"/>
      <c r="K205" s="80"/>
      <c r="L205" s="80"/>
      <c r="M205" s="80"/>
      <c r="N205" s="80"/>
      <c r="O205" s="80"/>
      <c r="P205" s="80"/>
      <c r="Q205" s="80"/>
      <c r="R205" s="80"/>
      <c r="S205" s="80"/>
      <c r="T205" s="80"/>
      <c r="U205" s="80"/>
      <c r="V205" s="80"/>
      <c r="W205" s="80"/>
      <c r="X205" s="80"/>
      <c r="Y205" s="80"/>
      <c r="Z205" s="80"/>
      <c r="AA205" s="80"/>
      <c r="AB205" s="80"/>
      <c r="AC205" s="80"/>
      <c r="AD205" s="80"/>
      <c r="AE205" s="80"/>
      <c r="AF205" s="80"/>
      <c r="AG205" s="80"/>
      <c r="AH205" s="80"/>
      <c r="AI205" s="80"/>
      <c r="AJ205" s="80"/>
      <c r="AK205" s="80"/>
      <c r="AL205" s="80"/>
      <c r="AM205" s="80"/>
      <c r="AN205" s="80"/>
      <c r="AO205" s="80"/>
      <c r="AP205" s="80"/>
      <c r="AQ205" s="80"/>
      <c r="AR205" s="80"/>
      <c r="AS205" s="80"/>
      <c r="AT205" s="80"/>
      <c r="AU205" s="80"/>
      <c r="AV205" s="80"/>
      <c r="AW205" s="80"/>
      <c r="AX205" s="80"/>
      <c r="AY205" s="80"/>
      <c r="AZ205" s="80"/>
      <c r="BA205" s="80"/>
      <c r="BB205" s="80"/>
      <c r="BC205" s="80"/>
      <c r="BD205" s="80"/>
      <c r="BE205" s="80"/>
    </row>
    <row r="206" spans="4:57">
      <c r="D206" s="80"/>
      <c r="E206" s="80"/>
      <c r="F206" s="80"/>
      <c r="G206" s="80"/>
      <c r="H206" s="80"/>
      <c r="I206" s="80"/>
      <c r="J206" s="80"/>
      <c r="K206" s="80"/>
      <c r="L206" s="80"/>
      <c r="M206" s="80"/>
      <c r="N206" s="80"/>
      <c r="O206" s="80"/>
      <c r="P206" s="80"/>
      <c r="Q206" s="80"/>
      <c r="R206" s="80"/>
      <c r="S206" s="80"/>
      <c r="T206" s="80"/>
      <c r="U206" s="80"/>
      <c r="V206" s="80"/>
      <c r="W206" s="80"/>
      <c r="X206" s="80"/>
      <c r="Y206" s="80"/>
      <c r="Z206" s="80"/>
      <c r="AA206" s="80"/>
      <c r="AB206" s="80"/>
      <c r="AC206" s="80"/>
      <c r="AD206" s="80"/>
      <c r="AE206" s="80"/>
      <c r="AF206" s="80"/>
      <c r="AG206" s="80"/>
      <c r="AH206" s="80"/>
      <c r="AI206" s="80"/>
      <c r="AJ206" s="80"/>
      <c r="AK206" s="80"/>
      <c r="AL206" s="80"/>
      <c r="AM206" s="80"/>
      <c r="AN206" s="80"/>
      <c r="AO206" s="80"/>
      <c r="AP206" s="80"/>
      <c r="AQ206" s="80"/>
      <c r="AR206" s="80"/>
      <c r="AS206" s="80"/>
      <c r="AT206" s="80"/>
      <c r="AU206" s="80"/>
      <c r="AV206" s="80"/>
      <c r="AW206" s="80"/>
      <c r="AX206" s="80"/>
      <c r="AY206" s="80"/>
      <c r="AZ206" s="80"/>
      <c r="BA206" s="80"/>
      <c r="BB206" s="80"/>
      <c r="BC206" s="80"/>
      <c r="BD206" s="80"/>
      <c r="BE206" s="80"/>
    </row>
    <row r="207" spans="4:57">
      <c r="D207" s="80"/>
      <c r="E207" s="80"/>
      <c r="F207" s="80"/>
      <c r="G207" s="80"/>
      <c r="H207" s="80"/>
      <c r="I207" s="80"/>
      <c r="J207" s="80"/>
      <c r="K207" s="80"/>
      <c r="L207" s="80"/>
      <c r="M207" s="80"/>
      <c r="N207" s="80"/>
      <c r="O207" s="80"/>
      <c r="P207" s="80"/>
      <c r="Q207" s="80"/>
      <c r="R207" s="80"/>
      <c r="S207" s="80"/>
      <c r="T207" s="80"/>
      <c r="U207" s="80"/>
      <c r="V207" s="80"/>
      <c r="W207" s="80"/>
      <c r="X207" s="80"/>
      <c r="Y207" s="80"/>
      <c r="Z207" s="80"/>
      <c r="AA207" s="80"/>
      <c r="AB207" s="80"/>
      <c r="AC207" s="80"/>
      <c r="AD207" s="80"/>
      <c r="AE207" s="80"/>
      <c r="AF207" s="80"/>
      <c r="AG207" s="80"/>
      <c r="AH207" s="80"/>
      <c r="AI207" s="80"/>
      <c r="AJ207" s="80"/>
      <c r="AK207" s="80"/>
      <c r="AL207" s="80"/>
      <c r="AM207" s="80"/>
      <c r="AN207" s="80"/>
      <c r="AO207" s="80"/>
      <c r="AP207" s="80"/>
      <c r="AQ207" s="80"/>
      <c r="AR207" s="80"/>
      <c r="AS207" s="80"/>
      <c r="AT207" s="80"/>
      <c r="AU207" s="80"/>
      <c r="AV207" s="80"/>
      <c r="AW207" s="80"/>
      <c r="AX207" s="80"/>
      <c r="AY207" s="80"/>
      <c r="AZ207" s="80"/>
      <c r="BA207" s="80"/>
      <c r="BB207" s="80"/>
      <c r="BC207" s="80"/>
      <c r="BD207" s="80"/>
      <c r="BE207" s="80"/>
    </row>
    <row r="208" spans="4:57">
      <c r="D208" s="80"/>
      <c r="E208" s="80"/>
      <c r="F208" s="80"/>
      <c r="G208" s="80"/>
      <c r="H208" s="80"/>
      <c r="I208" s="80"/>
      <c r="J208" s="80"/>
      <c r="K208" s="80"/>
      <c r="L208" s="80"/>
      <c r="M208" s="80"/>
      <c r="N208" s="80"/>
      <c r="O208" s="80"/>
      <c r="P208" s="80"/>
      <c r="Q208" s="80"/>
      <c r="R208" s="80"/>
      <c r="S208" s="80"/>
      <c r="T208" s="80"/>
      <c r="U208" s="80"/>
      <c r="V208" s="80"/>
      <c r="W208" s="80"/>
      <c r="X208" s="80"/>
      <c r="Y208" s="80"/>
      <c r="Z208" s="80"/>
      <c r="AA208" s="80"/>
      <c r="AB208" s="80"/>
      <c r="AC208" s="80"/>
      <c r="AD208" s="80"/>
      <c r="AE208" s="80"/>
      <c r="AF208" s="80"/>
      <c r="AG208" s="80"/>
      <c r="AH208" s="80"/>
      <c r="AI208" s="80"/>
      <c r="AJ208" s="80"/>
      <c r="AK208" s="80"/>
      <c r="AL208" s="80"/>
      <c r="AM208" s="80"/>
      <c r="AN208" s="80"/>
      <c r="AO208" s="80"/>
      <c r="AP208" s="80"/>
      <c r="AQ208" s="80"/>
      <c r="AR208" s="80"/>
      <c r="AS208" s="80"/>
      <c r="AT208" s="80"/>
      <c r="AU208" s="80"/>
      <c r="AV208" s="80"/>
      <c r="AW208" s="80"/>
      <c r="AX208" s="80"/>
      <c r="AY208" s="80"/>
      <c r="AZ208" s="80"/>
      <c r="BA208" s="80"/>
      <c r="BB208" s="80"/>
      <c r="BC208" s="80"/>
      <c r="BD208" s="80"/>
      <c r="BE208" s="80"/>
    </row>
    <row r="209" spans="4:57">
      <c r="D209" s="80"/>
      <c r="E209" s="80"/>
      <c r="F209" s="80"/>
      <c r="G209" s="80"/>
      <c r="H209" s="80"/>
      <c r="I209" s="80"/>
      <c r="J209" s="80"/>
      <c r="K209" s="80"/>
      <c r="L209" s="80"/>
      <c r="M209" s="80"/>
      <c r="N209" s="80"/>
      <c r="O209" s="80"/>
      <c r="P209" s="80"/>
      <c r="Q209" s="80"/>
      <c r="R209" s="80"/>
      <c r="S209" s="80"/>
      <c r="T209" s="80"/>
      <c r="U209" s="80"/>
      <c r="V209" s="80"/>
      <c r="W209" s="80"/>
      <c r="X209" s="80"/>
      <c r="Y209" s="80"/>
      <c r="Z209" s="80"/>
      <c r="AA209" s="80"/>
      <c r="AB209" s="80"/>
      <c r="AC209" s="80"/>
      <c r="AD209" s="80"/>
      <c r="AE209" s="80"/>
      <c r="AF209" s="80"/>
      <c r="AG209" s="80"/>
      <c r="AH209" s="80"/>
      <c r="AI209" s="80"/>
      <c r="AJ209" s="80"/>
      <c r="AK209" s="80"/>
      <c r="AL209" s="80"/>
      <c r="AM209" s="80"/>
      <c r="AN209" s="80"/>
      <c r="AO209" s="80"/>
      <c r="AP209" s="80"/>
      <c r="AQ209" s="80"/>
      <c r="AR209" s="80"/>
      <c r="AS209" s="80"/>
      <c r="AT209" s="80"/>
      <c r="AU209" s="80"/>
      <c r="AV209" s="80"/>
      <c r="AW209" s="80"/>
      <c r="AX209" s="80"/>
      <c r="AY209" s="80"/>
      <c r="AZ209" s="80"/>
      <c r="BA209" s="80"/>
      <c r="BB209" s="80"/>
      <c r="BC209" s="80"/>
      <c r="BD209" s="80"/>
      <c r="BE209" s="80"/>
    </row>
    <row r="210" spans="4:57">
      <c r="D210" s="80"/>
      <c r="E210" s="80"/>
      <c r="F210" s="80"/>
      <c r="G210" s="80"/>
      <c r="H210" s="80"/>
      <c r="I210" s="80"/>
      <c r="J210" s="80"/>
      <c r="K210" s="80"/>
      <c r="L210" s="80"/>
      <c r="M210" s="80"/>
      <c r="N210" s="80"/>
      <c r="O210" s="80"/>
      <c r="P210" s="80"/>
      <c r="Q210" s="80"/>
      <c r="R210" s="80"/>
      <c r="S210" s="80"/>
      <c r="T210" s="80"/>
      <c r="U210" s="80"/>
      <c r="V210" s="80"/>
      <c r="W210" s="80"/>
      <c r="X210" s="80"/>
      <c r="Y210" s="80"/>
      <c r="Z210" s="80"/>
      <c r="AA210" s="80"/>
      <c r="AB210" s="80"/>
      <c r="AC210" s="80"/>
      <c r="AD210" s="80"/>
      <c r="AE210" s="80"/>
      <c r="AF210" s="80"/>
      <c r="AG210" s="80"/>
      <c r="AH210" s="80"/>
      <c r="AI210" s="80"/>
      <c r="AJ210" s="80"/>
      <c r="AK210" s="80"/>
      <c r="AL210" s="80"/>
      <c r="AM210" s="80"/>
      <c r="AN210" s="80"/>
      <c r="AO210" s="80"/>
      <c r="AP210" s="80"/>
      <c r="AQ210" s="80"/>
      <c r="AR210" s="80"/>
      <c r="AS210" s="80"/>
      <c r="AT210" s="80"/>
      <c r="AU210" s="80"/>
      <c r="AV210" s="80"/>
      <c r="AW210" s="80"/>
      <c r="AX210" s="80"/>
      <c r="AY210" s="80"/>
      <c r="AZ210" s="80"/>
      <c r="BA210" s="80"/>
      <c r="BB210" s="80"/>
      <c r="BC210" s="80"/>
      <c r="BD210" s="80"/>
      <c r="BE210" s="80"/>
    </row>
    <row r="211" spans="4:57">
      <c r="D211" s="80"/>
      <c r="E211" s="80"/>
      <c r="F211" s="80"/>
      <c r="G211" s="80"/>
      <c r="H211" s="80"/>
      <c r="I211" s="80"/>
      <c r="J211" s="80"/>
      <c r="K211" s="80"/>
      <c r="L211" s="80"/>
      <c r="M211" s="80"/>
      <c r="N211" s="80"/>
      <c r="O211" s="80"/>
      <c r="P211" s="80"/>
      <c r="Q211" s="80"/>
      <c r="R211" s="80"/>
      <c r="S211" s="80"/>
      <c r="T211" s="80"/>
      <c r="U211" s="80"/>
      <c r="V211" s="80"/>
      <c r="W211" s="80"/>
      <c r="X211" s="80"/>
      <c r="Y211" s="80"/>
      <c r="Z211" s="80"/>
      <c r="AA211" s="80"/>
      <c r="AB211" s="80"/>
      <c r="AC211" s="80"/>
      <c r="AD211" s="80"/>
      <c r="AE211" s="80"/>
      <c r="AF211" s="80"/>
      <c r="AG211" s="80"/>
      <c r="AH211" s="80"/>
      <c r="AI211" s="80"/>
      <c r="AJ211" s="80"/>
      <c r="AK211" s="80"/>
      <c r="AL211" s="80"/>
      <c r="AM211" s="80"/>
      <c r="AN211" s="80"/>
      <c r="AO211" s="80"/>
      <c r="AP211" s="80"/>
      <c r="AQ211" s="80"/>
      <c r="AR211" s="80"/>
      <c r="AS211" s="80"/>
      <c r="AT211" s="80"/>
      <c r="AU211" s="80"/>
      <c r="AV211" s="80"/>
      <c r="AW211" s="80"/>
      <c r="AX211" s="80"/>
      <c r="AY211" s="80"/>
      <c r="AZ211" s="80"/>
      <c r="BA211" s="80"/>
      <c r="BB211" s="80"/>
      <c r="BC211" s="80"/>
      <c r="BD211" s="80"/>
      <c r="BE211" s="80"/>
    </row>
    <row r="212" spans="4:57">
      <c r="D212" s="80"/>
      <c r="E212" s="80"/>
      <c r="F212" s="80"/>
      <c r="G212" s="80"/>
      <c r="H212" s="80"/>
      <c r="I212" s="80"/>
      <c r="J212" s="80"/>
      <c r="K212" s="80"/>
      <c r="L212" s="80"/>
      <c r="M212" s="80"/>
      <c r="N212" s="80"/>
      <c r="O212" s="80"/>
      <c r="P212" s="80"/>
      <c r="Q212" s="80"/>
      <c r="R212" s="80"/>
      <c r="S212" s="80"/>
      <c r="T212" s="80"/>
      <c r="U212" s="80"/>
      <c r="V212" s="80"/>
      <c r="W212" s="80"/>
      <c r="X212" s="80"/>
      <c r="Y212" s="80"/>
      <c r="Z212" s="80"/>
      <c r="AA212" s="80"/>
      <c r="AB212" s="80"/>
      <c r="AC212" s="80"/>
      <c r="AD212" s="80"/>
      <c r="AE212" s="80"/>
      <c r="AF212" s="80"/>
      <c r="AG212" s="80"/>
      <c r="AH212" s="80"/>
      <c r="AI212" s="80"/>
      <c r="AJ212" s="80"/>
      <c r="AK212" s="80"/>
      <c r="AL212" s="80"/>
      <c r="AM212" s="80"/>
      <c r="AN212" s="80"/>
      <c r="AO212" s="80"/>
      <c r="AP212" s="80"/>
      <c r="AQ212" s="80"/>
      <c r="AR212" s="80"/>
      <c r="AS212" s="80"/>
      <c r="AT212" s="80"/>
      <c r="AU212" s="80"/>
      <c r="AV212" s="80"/>
      <c r="AW212" s="80"/>
      <c r="AX212" s="80"/>
      <c r="AY212" s="80"/>
      <c r="AZ212" s="80"/>
      <c r="BA212" s="80"/>
      <c r="BB212" s="80"/>
      <c r="BC212" s="80"/>
      <c r="BD212" s="80"/>
      <c r="BE212" s="80"/>
    </row>
    <row r="213" spans="4:57">
      <c r="D213" s="80"/>
      <c r="E213" s="80"/>
      <c r="F213" s="80"/>
      <c r="G213" s="80"/>
      <c r="H213" s="80"/>
      <c r="I213" s="80"/>
      <c r="J213" s="80"/>
      <c r="K213" s="80"/>
      <c r="L213" s="80"/>
      <c r="M213" s="80"/>
      <c r="N213" s="80"/>
      <c r="O213" s="80"/>
      <c r="P213" s="80"/>
      <c r="Q213" s="80"/>
      <c r="R213" s="80"/>
      <c r="S213" s="80"/>
      <c r="T213" s="80"/>
      <c r="U213" s="80"/>
      <c r="V213" s="80"/>
      <c r="W213" s="80"/>
      <c r="X213" s="80"/>
      <c r="Y213" s="80"/>
      <c r="Z213" s="80"/>
      <c r="AA213" s="80"/>
      <c r="AB213" s="80"/>
      <c r="AC213" s="80"/>
      <c r="AD213" s="80"/>
      <c r="AE213" s="80"/>
      <c r="AF213" s="80"/>
      <c r="AG213" s="80"/>
      <c r="AH213" s="80"/>
      <c r="AI213" s="80"/>
      <c r="AJ213" s="80"/>
      <c r="AK213" s="80"/>
      <c r="AL213" s="80"/>
      <c r="AM213" s="80"/>
      <c r="AN213" s="80"/>
      <c r="AO213" s="80"/>
      <c r="AP213" s="80"/>
      <c r="AQ213" s="80"/>
      <c r="AR213" s="80"/>
      <c r="AS213" s="80"/>
      <c r="AT213" s="80"/>
      <c r="AU213" s="80"/>
      <c r="AV213" s="80"/>
      <c r="AW213" s="80"/>
      <c r="AX213" s="80"/>
      <c r="AY213" s="80"/>
      <c r="AZ213" s="80"/>
      <c r="BA213" s="80"/>
      <c r="BB213" s="80"/>
      <c r="BC213" s="80"/>
      <c r="BD213" s="80"/>
      <c r="BE213" s="80"/>
    </row>
    <row r="214" spans="4:57">
      <c r="D214" s="80"/>
      <c r="E214" s="80"/>
      <c r="F214" s="80"/>
      <c r="G214" s="80"/>
      <c r="H214" s="80"/>
      <c r="I214" s="80"/>
      <c r="J214" s="80"/>
      <c r="K214" s="80"/>
      <c r="L214" s="80"/>
      <c r="M214" s="80"/>
      <c r="N214" s="80"/>
      <c r="O214" s="80"/>
      <c r="P214" s="80"/>
      <c r="Q214" s="80"/>
      <c r="R214" s="80"/>
      <c r="S214" s="80"/>
      <c r="T214" s="80"/>
      <c r="U214" s="80"/>
      <c r="V214" s="80"/>
      <c r="W214" s="80"/>
      <c r="X214" s="80"/>
      <c r="Y214" s="80"/>
      <c r="Z214" s="80"/>
      <c r="AA214" s="80"/>
      <c r="AB214" s="80"/>
      <c r="AC214" s="80"/>
      <c r="AD214" s="80"/>
      <c r="AE214" s="80"/>
      <c r="AF214" s="80"/>
      <c r="AG214" s="80"/>
      <c r="AH214" s="80"/>
      <c r="AI214" s="80"/>
      <c r="AJ214" s="80"/>
      <c r="AK214" s="80"/>
      <c r="AL214" s="80"/>
      <c r="AM214" s="80"/>
      <c r="AN214" s="80"/>
      <c r="AO214" s="80"/>
      <c r="AP214" s="80"/>
      <c r="AQ214" s="80"/>
      <c r="AR214" s="80"/>
      <c r="AS214" s="80"/>
      <c r="AT214" s="80"/>
      <c r="AU214" s="80"/>
      <c r="AV214" s="80"/>
      <c r="AW214" s="80"/>
      <c r="AX214" s="80"/>
      <c r="AY214" s="80"/>
      <c r="AZ214" s="80"/>
      <c r="BA214" s="80"/>
      <c r="BB214" s="80"/>
      <c r="BC214" s="80"/>
      <c r="BD214" s="80"/>
      <c r="BE214" s="80"/>
    </row>
    <row r="215" spans="4:57">
      <c r="D215" s="80"/>
      <c r="E215" s="80"/>
      <c r="F215" s="80"/>
      <c r="G215" s="80"/>
      <c r="H215" s="80"/>
      <c r="I215" s="80"/>
      <c r="J215" s="80"/>
      <c r="K215" s="80"/>
      <c r="L215" s="80"/>
      <c r="M215" s="80"/>
      <c r="N215" s="80"/>
      <c r="O215" s="80"/>
      <c r="P215" s="80"/>
      <c r="Q215" s="80"/>
      <c r="R215" s="80"/>
      <c r="S215" s="80"/>
      <c r="T215" s="80"/>
      <c r="U215" s="80"/>
      <c r="V215" s="80"/>
      <c r="W215" s="80"/>
      <c r="X215" s="80"/>
      <c r="Y215" s="80"/>
      <c r="Z215" s="80"/>
      <c r="AA215" s="80"/>
      <c r="AB215" s="80"/>
      <c r="AC215" s="80"/>
      <c r="AD215" s="80"/>
      <c r="AE215" s="80"/>
      <c r="AF215" s="80"/>
      <c r="AG215" s="80"/>
      <c r="AH215" s="80"/>
      <c r="AI215" s="80"/>
      <c r="AJ215" s="80"/>
      <c r="AK215" s="80"/>
      <c r="AL215" s="80"/>
      <c r="AM215" s="80"/>
      <c r="AN215" s="80"/>
      <c r="AO215" s="80"/>
      <c r="AP215" s="80"/>
      <c r="AQ215" s="80"/>
      <c r="AR215" s="80"/>
      <c r="AS215" s="80"/>
      <c r="AT215" s="80"/>
      <c r="AU215" s="80"/>
      <c r="AV215" s="80"/>
      <c r="AW215" s="80"/>
      <c r="AX215" s="80"/>
      <c r="AY215" s="80"/>
      <c r="AZ215" s="80"/>
      <c r="BA215" s="80"/>
      <c r="BB215" s="80"/>
      <c r="BC215" s="80"/>
      <c r="BD215" s="80"/>
      <c r="BE215" s="80"/>
    </row>
    <row r="216" spans="4:57">
      <c r="D216" s="80"/>
      <c r="E216" s="80"/>
      <c r="F216" s="80"/>
      <c r="G216" s="80"/>
      <c r="H216" s="80"/>
      <c r="I216" s="80"/>
      <c r="J216" s="80"/>
      <c r="K216" s="80"/>
      <c r="L216" s="80"/>
      <c r="M216" s="80"/>
      <c r="N216" s="80"/>
      <c r="O216" s="80"/>
      <c r="P216" s="80"/>
      <c r="Q216" s="80"/>
      <c r="R216" s="80"/>
      <c r="S216" s="80"/>
      <c r="T216" s="80"/>
      <c r="U216" s="80"/>
      <c r="V216" s="80"/>
      <c r="W216" s="80"/>
      <c r="X216" s="80"/>
      <c r="Y216" s="80"/>
      <c r="Z216" s="80"/>
      <c r="AA216" s="80"/>
      <c r="AB216" s="80"/>
      <c r="AC216" s="80"/>
      <c r="AD216" s="80"/>
      <c r="AE216" s="80"/>
      <c r="AF216" s="80"/>
      <c r="AG216" s="80"/>
      <c r="AH216" s="80"/>
      <c r="AI216" s="80"/>
      <c r="AJ216" s="80"/>
      <c r="AK216" s="80"/>
      <c r="AL216" s="80"/>
      <c r="AM216" s="80"/>
      <c r="AN216" s="80"/>
      <c r="AO216" s="80"/>
      <c r="AP216" s="80"/>
      <c r="AQ216" s="80"/>
      <c r="AR216" s="80"/>
      <c r="AS216" s="80"/>
      <c r="AT216" s="80"/>
      <c r="AU216" s="80"/>
      <c r="AV216" s="80"/>
      <c r="AW216" s="80"/>
      <c r="AX216" s="80"/>
      <c r="AY216" s="80"/>
      <c r="AZ216" s="80"/>
      <c r="BA216" s="80"/>
      <c r="BB216" s="80"/>
      <c r="BC216" s="80"/>
      <c r="BD216" s="80"/>
      <c r="BE216" s="80"/>
    </row>
    <row r="217" spans="4:57">
      <c r="D217" s="80"/>
      <c r="E217" s="80"/>
      <c r="F217" s="80"/>
      <c r="G217" s="80"/>
      <c r="H217" s="80"/>
      <c r="I217" s="80"/>
      <c r="J217" s="80"/>
      <c r="K217" s="80"/>
      <c r="L217" s="80"/>
      <c r="M217" s="80"/>
      <c r="N217" s="80"/>
      <c r="O217" s="80"/>
      <c r="P217" s="80"/>
      <c r="Q217" s="80"/>
      <c r="R217" s="80"/>
      <c r="S217" s="80"/>
      <c r="T217" s="80"/>
      <c r="U217" s="80"/>
      <c r="V217" s="80"/>
      <c r="W217" s="80"/>
      <c r="X217" s="80"/>
      <c r="Y217" s="80"/>
      <c r="Z217" s="80"/>
      <c r="AA217" s="80"/>
      <c r="AB217" s="80"/>
      <c r="AC217" s="80"/>
      <c r="AD217" s="80"/>
      <c r="AE217" s="80"/>
      <c r="AF217" s="80"/>
      <c r="AG217" s="80"/>
      <c r="AH217" s="80"/>
      <c r="AI217" s="80"/>
      <c r="AJ217" s="80"/>
      <c r="AK217" s="80"/>
      <c r="AL217" s="80"/>
      <c r="AM217" s="80"/>
      <c r="AN217" s="80"/>
      <c r="AO217" s="80"/>
      <c r="AP217" s="80"/>
      <c r="AQ217" s="80"/>
      <c r="AR217" s="80"/>
      <c r="AS217" s="80"/>
      <c r="AT217" s="80"/>
      <c r="AU217" s="80"/>
      <c r="AV217" s="80"/>
      <c r="AW217" s="80"/>
      <c r="AX217" s="80"/>
      <c r="AY217" s="80"/>
      <c r="AZ217" s="80"/>
      <c r="BA217" s="80"/>
      <c r="BB217" s="80"/>
      <c r="BC217" s="80"/>
      <c r="BD217" s="80"/>
      <c r="BE217" s="80"/>
    </row>
    <row r="218" spans="4:57">
      <c r="D218" s="80"/>
      <c r="E218" s="80"/>
      <c r="F218" s="80"/>
      <c r="G218" s="80"/>
      <c r="H218" s="80"/>
      <c r="I218" s="80"/>
      <c r="J218" s="80"/>
      <c r="K218" s="80"/>
      <c r="L218" s="80"/>
      <c r="M218" s="80"/>
      <c r="N218" s="80"/>
      <c r="O218" s="80"/>
      <c r="P218" s="80"/>
      <c r="Q218" s="80"/>
      <c r="R218" s="80"/>
      <c r="S218" s="80"/>
      <c r="T218" s="80"/>
      <c r="U218" s="80"/>
      <c r="V218" s="80"/>
      <c r="W218" s="80"/>
      <c r="X218" s="80"/>
      <c r="Y218" s="80"/>
      <c r="Z218" s="80"/>
      <c r="AA218" s="80"/>
      <c r="AB218" s="80"/>
      <c r="AC218" s="80"/>
      <c r="AD218" s="80"/>
      <c r="AE218" s="80"/>
      <c r="AF218" s="80"/>
      <c r="AG218" s="80"/>
      <c r="AH218" s="80"/>
      <c r="AI218" s="80"/>
      <c r="AJ218" s="80"/>
      <c r="AK218" s="80"/>
      <c r="AL218" s="80"/>
      <c r="AM218" s="80"/>
      <c r="AN218" s="80"/>
      <c r="AO218" s="80"/>
      <c r="AP218" s="80"/>
      <c r="AQ218" s="80"/>
      <c r="AR218" s="80"/>
      <c r="AS218" s="80"/>
      <c r="AT218" s="80"/>
      <c r="AU218" s="80"/>
      <c r="AV218" s="80"/>
      <c r="AW218" s="80"/>
      <c r="AX218" s="80"/>
      <c r="AY218" s="80"/>
      <c r="AZ218" s="80"/>
      <c r="BA218" s="80"/>
      <c r="BB218" s="80"/>
      <c r="BC218" s="80"/>
      <c r="BD218" s="80"/>
      <c r="BE218" s="80"/>
    </row>
    <row r="219" spans="4:57">
      <c r="D219" s="80"/>
      <c r="E219" s="80"/>
      <c r="F219" s="80"/>
      <c r="G219" s="80"/>
      <c r="H219" s="80"/>
      <c r="I219" s="80"/>
      <c r="J219" s="80"/>
      <c r="K219" s="80"/>
      <c r="L219" s="80"/>
      <c r="M219" s="80"/>
      <c r="N219" s="80"/>
      <c r="O219" s="80"/>
      <c r="P219" s="80"/>
      <c r="Q219" s="80"/>
      <c r="R219" s="80"/>
      <c r="S219" s="80"/>
      <c r="T219" s="80"/>
      <c r="U219" s="80"/>
      <c r="V219" s="80"/>
      <c r="W219" s="80"/>
      <c r="X219" s="80"/>
      <c r="Y219" s="80"/>
      <c r="Z219" s="80"/>
      <c r="AA219" s="80"/>
      <c r="AB219" s="80"/>
      <c r="AC219" s="80"/>
      <c r="AD219" s="80"/>
      <c r="AE219" s="80"/>
      <c r="AF219" s="80"/>
      <c r="AG219" s="80"/>
      <c r="AH219" s="80"/>
      <c r="AI219" s="80"/>
      <c r="AJ219" s="80"/>
      <c r="AK219" s="80"/>
      <c r="AL219" s="80"/>
      <c r="AM219" s="80"/>
      <c r="AN219" s="80"/>
      <c r="AO219" s="80"/>
      <c r="AP219" s="80"/>
      <c r="AQ219" s="80"/>
      <c r="AR219" s="80"/>
      <c r="AS219" s="80"/>
      <c r="AT219" s="80"/>
      <c r="AU219" s="80"/>
      <c r="AV219" s="80"/>
      <c r="AW219" s="80"/>
      <c r="AX219" s="80"/>
      <c r="AY219" s="80"/>
      <c r="AZ219" s="80"/>
      <c r="BA219" s="80"/>
      <c r="BB219" s="80"/>
      <c r="BC219" s="80"/>
      <c r="BD219" s="80"/>
      <c r="BE219" s="80"/>
    </row>
    <row r="220" spans="4:57">
      <c r="D220" s="80"/>
      <c r="E220" s="80"/>
      <c r="F220" s="80"/>
      <c r="G220" s="80"/>
      <c r="H220" s="80"/>
      <c r="I220" s="80"/>
      <c r="J220" s="80"/>
      <c r="K220" s="80"/>
      <c r="L220" s="80"/>
      <c r="M220" s="80"/>
      <c r="N220" s="80"/>
      <c r="O220" s="80"/>
      <c r="P220" s="80"/>
      <c r="Q220" s="80"/>
      <c r="R220" s="80"/>
      <c r="S220" s="80"/>
      <c r="T220" s="80"/>
      <c r="U220" s="80"/>
      <c r="V220" s="80"/>
      <c r="W220" s="80"/>
      <c r="X220" s="80"/>
      <c r="Y220" s="80"/>
      <c r="Z220" s="80"/>
      <c r="AA220" s="80"/>
      <c r="AB220" s="80"/>
      <c r="AC220" s="80"/>
      <c r="AD220" s="80"/>
      <c r="AE220" s="80"/>
      <c r="AF220" s="80"/>
      <c r="AG220" s="80"/>
      <c r="AH220" s="80"/>
      <c r="AI220" s="80"/>
      <c r="AJ220" s="80"/>
      <c r="AK220" s="80"/>
      <c r="AL220" s="80"/>
      <c r="AM220" s="80"/>
      <c r="AN220" s="80"/>
      <c r="AO220" s="80"/>
      <c r="AP220" s="80"/>
      <c r="AQ220" s="80"/>
      <c r="AR220" s="80"/>
      <c r="AS220" s="80"/>
      <c r="AT220" s="80"/>
      <c r="AU220" s="80"/>
      <c r="AV220" s="80"/>
      <c r="AW220" s="80"/>
      <c r="AX220" s="80"/>
      <c r="AY220" s="80"/>
      <c r="AZ220" s="80"/>
      <c r="BA220" s="80"/>
      <c r="BB220" s="80"/>
      <c r="BC220" s="80"/>
      <c r="BD220" s="80"/>
      <c r="BE220" s="80"/>
    </row>
    <row r="221" spans="4:57">
      <c r="D221" s="80"/>
      <c r="E221" s="80"/>
      <c r="F221" s="80"/>
      <c r="G221" s="80"/>
      <c r="H221" s="80"/>
      <c r="I221" s="80"/>
      <c r="J221" s="80"/>
      <c r="K221" s="80"/>
      <c r="L221" s="80"/>
      <c r="M221" s="80"/>
      <c r="N221" s="80"/>
      <c r="O221" s="80"/>
      <c r="P221" s="80"/>
      <c r="Q221" s="80"/>
      <c r="R221" s="80"/>
      <c r="S221" s="80"/>
      <c r="T221" s="80"/>
      <c r="U221" s="80"/>
      <c r="V221" s="80"/>
      <c r="W221" s="80"/>
      <c r="X221" s="80"/>
      <c r="Y221" s="80"/>
      <c r="Z221" s="80"/>
      <c r="AA221" s="80"/>
      <c r="AB221" s="80"/>
      <c r="AC221" s="80"/>
      <c r="AD221" s="80"/>
      <c r="AE221" s="80"/>
      <c r="AF221" s="80"/>
      <c r="AG221" s="80"/>
      <c r="AH221" s="80"/>
      <c r="AI221" s="80"/>
      <c r="AJ221" s="80"/>
      <c r="AK221" s="80"/>
      <c r="AL221" s="80"/>
      <c r="AM221" s="80"/>
      <c r="AN221" s="80"/>
      <c r="AO221" s="80"/>
      <c r="AP221" s="80"/>
      <c r="AQ221" s="80"/>
      <c r="AR221" s="80"/>
      <c r="AS221" s="80"/>
      <c r="AT221" s="80"/>
      <c r="AU221" s="80"/>
      <c r="AV221" s="80"/>
      <c r="AW221" s="80"/>
      <c r="AX221" s="80"/>
      <c r="AY221" s="80"/>
      <c r="AZ221" s="80"/>
      <c r="BA221" s="80"/>
      <c r="BB221" s="80"/>
      <c r="BC221" s="80"/>
      <c r="BD221" s="80"/>
      <c r="BE221" s="80"/>
    </row>
    <row r="222" spans="4:57">
      <c r="D222" s="80"/>
      <c r="E222" s="80"/>
      <c r="F222" s="80"/>
      <c r="G222" s="80"/>
      <c r="H222" s="80"/>
      <c r="I222" s="80"/>
      <c r="J222" s="80"/>
      <c r="K222" s="80"/>
      <c r="L222" s="80"/>
      <c r="M222" s="80"/>
      <c r="N222" s="80"/>
      <c r="O222" s="80"/>
      <c r="P222" s="80"/>
      <c r="Q222" s="80"/>
      <c r="R222" s="80"/>
      <c r="S222" s="80"/>
      <c r="T222" s="80"/>
      <c r="U222" s="80"/>
      <c r="V222" s="80"/>
      <c r="W222" s="80"/>
      <c r="X222" s="80"/>
      <c r="Y222" s="80"/>
      <c r="Z222" s="80"/>
      <c r="AA222" s="80"/>
      <c r="AB222" s="80"/>
      <c r="AC222" s="80"/>
      <c r="AD222" s="80"/>
      <c r="AE222" s="80"/>
      <c r="AF222" s="80"/>
      <c r="AG222" s="80"/>
      <c r="AH222" s="80"/>
      <c r="AI222" s="80"/>
      <c r="AJ222" s="80"/>
      <c r="AK222" s="80"/>
      <c r="AL222" s="80"/>
      <c r="AM222" s="80"/>
      <c r="AN222" s="80"/>
      <c r="AO222" s="80"/>
      <c r="AP222" s="80"/>
      <c r="AQ222" s="80"/>
      <c r="AR222" s="80"/>
      <c r="AS222" s="80"/>
      <c r="AT222" s="80"/>
      <c r="AU222" s="80"/>
      <c r="AV222" s="80"/>
      <c r="AW222" s="80"/>
      <c r="AX222" s="80"/>
      <c r="AY222" s="80"/>
      <c r="AZ222" s="80"/>
      <c r="BA222" s="80"/>
      <c r="BB222" s="80"/>
      <c r="BC222" s="80"/>
      <c r="BD222" s="80"/>
      <c r="BE222" s="80"/>
    </row>
    <row r="223" spans="4:57">
      <c r="D223" s="80"/>
      <c r="E223" s="80"/>
      <c r="F223" s="80"/>
      <c r="G223" s="80"/>
      <c r="H223" s="80"/>
      <c r="I223" s="80"/>
      <c r="J223" s="80"/>
      <c r="K223" s="80"/>
      <c r="L223" s="80"/>
      <c r="M223" s="80"/>
      <c r="N223" s="80"/>
      <c r="O223" s="80"/>
      <c r="P223" s="80"/>
      <c r="Q223" s="80"/>
      <c r="R223" s="80"/>
      <c r="S223" s="80"/>
      <c r="T223" s="80"/>
      <c r="U223" s="80"/>
      <c r="V223" s="80"/>
      <c r="W223" s="80"/>
      <c r="X223" s="80"/>
      <c r="Y223" s="80"/>
      <c r="Z223" s="80"/>
      <c r="AA223" s="80"/>
      <c r="AB223" s="80"/>
      <c r="AC223" s="80"/>
      <c r="AD223" s="80"/>
      <c r="AE223" s="80"/>
      <c r="AF223" s="80"/>
      <c r="AG223" s="80"/>
      <c r="AH223" s="80"/>
      <c r="AI223" s="80"/>
      <c r="AJ223" s="80"/>
      <c r="AK223" s="80"/>
      <c r="AL223" s="80"/>
      <c r="AM223" s="80"/>
      <c r="AN223" s="80"/>
      <c r="AO223" s="80"/>
      <c r="AP223" s="80"/>
      <c r="AQ223" s="80"/>
      <c r="AR223" s="80"/>
      <c r="AS223" s="80"/>
      <c r="AT223" s="80"/>
      <c r="AU223" s="80"/>
      <c r="AV223" s="80"/>
      <c r="AW223" s="80"/>
      <c r="AX223" s="80"/>
      <c r="AY223" s="80"/>
      <c r="AZ223" s="80"/>
      <c r="BA223" s="80"/>
      <c r="BB223" s="80"/>
      <c r="BC223" s="80"/>
      <c r="BD223" s="80"/>
      <c r="BE223" s="80"/>
    </row>
    <row r="224" spans="4:57">
      <c r="D224" s="80"/>
      <c r="E224" s="80"/>
      <c r="F224" s="80"/>
      <c r="G224" s="80"/>
      <c r="H224" s="80"/>
      <c r="I224" s="80"/>
      <c r="J224" s="80"/>
      <c r="K224" s="80"/>
      <c r="L224" s="80"/>
      <c r="M224" s="80"/>
      <c r="N224" s="80"/>
      <c r="O224" s="80"/>
      <c r="P224" s="80"/>
      <c r="Q224" s="80"/>
      <c r="R224" s="80"/>
      <c r="S224" s="80"/>
      <c r="T224" s="80"/>
      <c r="U224" s="80"/>
      <c r="V224" s="80"/>
      <c r="W224" s="80"/>
      <c r="X224" s="80"/>
      <c r="Y224" s="80"/>
      <c r="Z224" s="80"/>
      <c r="AA224" s="80"/>
      <c r="AB224" s="80"/>
      <c r="AC224" s="80"/>
      <c r="AD224" s="80"/>
      <c r="AE224" s="80"/>
      <c r="AF224" s="80"/>
      <c r="AG224" s="80"/>
      <c r="AH224" s="80"/>
      <c r="AI224" s="80"/>
      <c r="AJ224" s="80"/>
      <c r="AK224" s="80"/>
      <c r="AL224" s="80"/>
      <c r="AM224" s="80"/>
      <c r="AN224" s="80"/>
      <c r="AO224" s="80"/>
      <c r="AP224" s="80"/>
      <c r="AQ224" s="80"/>
      <c r="AR224" s="80"/>
      <c r="AS224" s="80"/>
      <c r="AT224" s="80"/>
      <c r="AU224" s="80"/>
      <c r="AV224" s="80"/>
      <c r="AW224" s="80"/>
      <c r="AX224" s="80"/>
      <c r="AY224" s="80"/>
      <c r="AZ224" s="80"/>
      <c r="BA224" s="80"/>
      <c r="BB224" s="80"/>
      <c r="BC224" s="80"/>
      <c r="BD224" s="80"/>
      <c r="BE224" s="80"/>
    </row>
    <row r="225" spans="4:57">
      <c r="D225" s="80"/>
      <c r="E225" s="80"/>
      <c r="F225" s="80"/>
      <c r="G225" s="80"/>
      <c r="H225" s="80"/>
      <c r="I225" s="80"/>
      <c r="J225" s="80"/>
      <c r="K225" s="80"/>
      <c r="L225" s="80"/>
      <c r="M225" s="80"/>
      <c r="N225" s="80"/>
      <c r="O225" s="80"/>
      <c r="P225" s="80"/>
      <c r="Q225" s="80"/>
      <c r="R225" s="80"/>
      <c r="S225" s="80"/>
      <c r="T225" s="80"/>
      <c r="U225" s="80"/>
      <c r="V225" s="80"/>
      <c r="W225" s="80"/>
      <c r="X225" s="80"/>
      <c r="Y225" s="80"/>
      <c r="Z225" s="80"/>
      <c r="AA225" s="80"/>
      <c r="AB225" s="80"/>
      <c r="AC225" s="80"/>
      <c r="AD225" s="80"/>
      <c r="AE225" s="80"/>
      <c r="AF225" s="80"/>
      <c r="AG225" s="80"/>
      <c r="AH225" s="80"/>
      <c r="AI225" s="80"/>
      <c r="AJ225" s="80"/>
      <c r="AK225" s="80"/>
      <c r="AL225" s="80"/>
      <c r="AM225" s="80"/>
      <c r="AN225" s="80"/>
      <c r="AO225" s="80"/>
      <c r="AP225" s="80"/>
      <c r="AQ225" s="80"/>
      <c r="AR225" s="80"/>
      <c r="AS225" s="80"/>
      <c r="AT225" s="80"/>
      <c r="AU225" s="80"/>
      <c r="AV225" s="80"/>
      <c r="AW225" s="80"/>
      <c r="AX225" s="80"/>
      <c r="AY225" s="80"/>
      <c r="AZ225" s="80"/>
      <c r="BA225" s="80"/>
      <c r="BB225" s="80"/>
      <c r="BC225" s="80"/>
      <c r="BD225" s="80"/>
      <c r="BE225" s="80"/>
    </row>
    <row r="226" spans="4:57">
      <c r="D226" s="80"/>
      <c r="E226" s="80"/>
      <c r="F226" s="80"/>
      <c r="G226" s="80"/>
      <c r="H226" s="80"/>
      <c r="I226" s="80"/>
      <c r="J226" s="80"/>
      <c r="K226" s="80"/>
      <c r="L226" s="80"/>
      <c r="M226" s="80"/>
      <c r="N226" s="80"/>
      <c r="O226" s="80"/>
      <c r="P226" s="80"/>
      <c r="Q226" s="80"/>
      <c r="R226" s="80"/>
      <c r="S226" s="80"/>
      <c r="T226" s="80"/>
      <c r="U226" s="80"/>
      <c r="V226" s="80"/>
      <c r="W226" s="80"/>
      <c r="X226" s="80"/>
      <c r="Y226" s="80"/>
      <c r="Z226" s="80"/>
      <c r="AA226" s="80"/>
      <c r="AB226" s="80"/>
      <c r="AC226" s="80"/>
      <c r="AD226" s="80"/>
      <c r="AE226" s="80"/>
      <c r="AF226" s="80"/>
      <c r="AG226" s="80"/>
      <c r="AH226" s="80"/>
      <c r="AI226" s="80"/>
      <c r="AJ226" s="80"/>
      <c r="AK226" s="80"/>
      <c r="AL226" s="80"/>
      <c r="AM226" s="80"/>
      <c r="AN226" s="80"/>
      <c r="AO226" s="80"/>
      <c r="AP226" s="80"/>
      <c r="AQ226" s="80"/>
      <c r="AR226" s="80"/>
      <c r="AS226" s="80"/>
      <c r="AT226" s="80"/>
      <c r="AU226" s="80"/>
      <c r="AV226" s="80"/>
      <c r="AW226" s="80"/>
      <c r="AX226" s="80"/>
      <c r="AY226" s="80"/>
      <c r="AZ226" s="80"/>
      <c r="BA226" s="80"/>
      <c r="BB226" s="80"/>
      <c r="BC226" s="80"/>
      <c r="BD226" s="80"/>
      <c r="BE226" s="80"/>
    </row>
    <row r="227" spans="4:57">
      <c r="D227" s="80"/>
      <c r="E227" s="80"/>
      <c r="F227" s="80"/>
      <c r="G227" s="80"/>
      <c r="H227" s="80"/>
      <c r="I227" s="80"/>
      <c r="J227" s="80"/>
      <c r="K227" s="80"/>
      <c r="L227" s="80"/>
      <c r="M227" s="80"/>
      <c r="N227" s="80"/>
      <c r="O227" s="80"/>
      <c r="P227" s="80"/>
      <c r="Q227" s="80"/>
      <c r="R227" s="80"/>
      <c r="S227" s="80"/>
      <c r="T227" s="80"/>
      <c r="U227" s="80"/>
      <c r="V227" s="80"/>
      <c r="W227" s="80"/>
      <c r="X227" s="80"/>
      <c r="Y227" s="80"/>
      <c r="Z227" s="80"/>
      <c r="AA227" s="80"/>
      <c r="AB227" s="80"/>
      <c r="AC227" s="80"/>
      <c r="AD227" s="80"/>
      <c r="AE227" s="80"/>
      <c r="AF227" s="80"/>
      <c r="AG227" s="80"/>
      <c r="AH227" s="80"/>
      <c r="AI227" s="80"/>
      <c r="AJ227" s="80"/>
      <c r="AK227" s="80"/>
      <c r="AL227" s="80"/>
      <c r="AM227" s="80"/>
      <c r="AN227" s="80"/>
      <c r="AO227" s="80"/>
      <c r="AP227" s="80"/>
      <c r="AQ227" s="80"/>
      <c r="AR227" s="80"/>
      <c r="AS227" s="80"/>
      <c r="AT227" s="80"/>
      <c r="AU227" s="80"/>
      <c r="AV227" s="80"/>
      <c r="AW227" s="80"/>
      <c r="AX227" s="80"/>
      <c r="AY227" s="80"/>
      <c r="AZ227" s="80"/>
      <c r="BA227" s="80"/>
      <c r="BB227" s="80"/>
      <c r="BC227" s="80"/>
      <c r="BD227" s="80"/>
      <c r="BE227" s="80"/>
    </row>
    <row r="228" spans="4:57">
      <c r="D228" s="80"/>
      <c r="E228" s="80"/>
      <c r="F228" s="80"/>
      <c r="G228" s="80"/>
      <c r="H228" s="80"/>
      <c r="I228" s="80"/>
      <c r="J228" s="80"/>
      <c r="K228" s="80"/>
      <c r="L228" s="80"/>
      <c r="M228" s="80"/>
      <c r="N228" s="80"/>
      <c r="O228" s="80"/>
      <c r="P228" s="80"/>
      <c r="Q228" s="80"/>
      <c r="R228" s="80"/>
      <c r="S228" s="80"/>
      <c r="T228" s="80"/>
      <c r="U228" s="80"/>
      <c r="V228" s="80"/>
      <c r="W228" s="80"/>
      <c r="X228" s="80"/>
      <c r="Y228" s="80"/>
      <c r="Z228" s="80"/>
      <c r="AA228" s="80"/>
      <c r="AB228" s="80"/>
      <c r="AC228" s="80"/>
      <c r="AD228" s="80"/>
      <c r="AE228" s="80"/>
      <c r="AF228" s="80"/>
      <c r="AG228" s="80"/>
      <c r="AH228" s="80"/>
      <c r="AI228" s="80"/>
      <c r="AJ228" s="80"/>
      <c r="AK228" s="80"/>
      <c r="AL228" s="80"/>
      <c r="AM228" s="80"/>
      <c r="AN228" s="80"/>
      <c r="AO228" s="80"/>
      <c r="AP228" s="80"/>
      <c r="AQ228" s="80"/>
      <c r="AR228" s="80"/>
      <c r="AS228" s="80"/>
      <c r="AT228" s="80"/>
      <c r="AU228" s="80"/>
      <c r="AV228" s="80"/>
      <c r="AW228" s="80"/>
      <c r="AX228" s="80"/>
      <c r="AY228" s="80"/>
      <c r="AZ228" s="80"/>
      <c r="BA228" s="80"/>
      <c r="BB228" s="80"/>
      <c r="BC228" s="80"/>
      <c r="BD228" s="80"/>
      <c r="BE228" s="80"/>
    </row>
    <row r="229" spans="4:57">
      <c r="D229" s="80"/>
      <c r="E229" s="80"/>
      <c r="F229" s="80"/>
      <c r="G229" s="80"/>
      <c r="H229" s="80"/>
      <c r="I229" s="80"/>
      <c r="J229" s="80"/>
      <c r="K229" s="80"/>
      <c r="L229" s="80"/>
      <c r="M229" s="80"/>
      <c r="N229" s="80"/>
      <c r="O229" s="80"/>
      <c r="P229" s="80"/>
      <c r="Q229" s="80"/>
      <c r="R229" s="80"/>
      <c r="S229" s="80"/>
      <c r="T229" s="80"/>
      <c r="U229" s="80"/>
      <c r="V229" s="80"/>
      <c r="W229" s="80"/>
      <c r="X229" s="80"/>
      <c r="Y229" s="80"/>
      <c r="Z229" s="80"/>
      <c r="AA229" s="80"/>
      <c r="AB229" s="80"/>
      <c r="AC229" s="80"/>
      <c r="AD229" s="80"/>
      <c r="AE229" s="80"/>
      <c r="AF229" s="80"/>
      <c r="AG229" s="80"/>
      <c r="AH229" s="80"/>
      <c r="AI229" s="80"/>
      <c r="AJ229" s="80"/>
      <c r="AK229" s="80"/>
      <c r="AL229" s="80"/>
      <c r="AM229" s="80"/>
      <c r="AN229" s="80"/>
      <c r="AO229" s="80"/>
      <c r="AP229" s="80"/>
      <c r="AQ229" s="80"/>
      <c r="AR229" s="80"/>
      <c r="AS229" s="80"/>
      <c r="AT229" s="80"/>
      <c r="AU229" s="80"/>
      <c r="AV229" s="80"/>
      <c r="AW229" s="80"/>
      <c r="AX229" s="80"/>
      <c r="AY229" s="80"/>
      <c r="AZ229" s="80"/>
      <c r="BA229" s="80"/>
      <c r="BB229" s="80"/>
      <c r="BC229" s="80"/>
      <c r="BD229" s="80"/>
      <c r="BE229" s="80"/>
    </row>
    <row r="230" spans="4:57">
      <c r="D230" s="80"/>
      <c r="E230" s="80"/>
      <c r="F230" s="80"/>
      <c r="G230" s="80"/>
      <c r="H230" s="80"/>
      <c r="I230" s="80"/>
      <c r="J230" s="80"/>
      <c r="K230" s="80"/>
      <c r="L230" s="80"/>
      <c r="M230" s="80"/>
      <c r="N230" s="80"/>
      <c r="O230" s="80"/>
      <c r="P230" s="80"/>
      <c r="Q230" s="80"/>
      <c r="R230" s="80"/>
      <c r="S230" s="80"/>
      <c r="T230" s="80"/>
      <c r="U230" s="80"/>
      <c r="V230" s="80"/>
      <c r="W230" s="80"/>
      <c r="X230" s="80"/>
      <c r="Y230" s="80"/>
      <c r="Z230" s="80"/>
      <c r="AA230" s="80"/>
      <c r="AB230" s="80"/>
      <c r="AC230" s="80"/>
      <c r="AD230" s="80"/>
      <c r="AE230" s="80"/>
      <c r="AF230" s="80"/>
      <c r="AG230" s="80"/>
      <c r="AH230" s="80"/>
      <c r="AI230" s="80"/>
      <c r="AJ230" s="80"/>
      <c r="AK230" s="80"/>
      <c r="AL230" s="80"/>
      <c r="AM230" s="80"/>
      <c r="AN230" s="80"/>
      <c r="AO230" s="80"/>
      <c r="AP230" s="80"/>
      <c r="AQ230" s="80"/>
      <c r="AR230" s="80"/>
      <c r="AS230" s="80"/>
      <c r="AT230" s="80"/>
      <c r="AU230" s="80"/>
      <c r="AV230" s="80"/>
      <c r="AW230" s="80"/>
      <c r="AX230" s="80"/>
      <c r="AY230" s="80"/>
      <c r="AZ230" s="80"/>
      <c r="BA230" s="80"/>
      <c r="BB230" s="80"/>
      <c r="BC230" s="80"/>
      <c r="BD230" s="80"/>
      <c r="BE230" s="80"/>
    </row>
    <row r="231" spans="4:57">
      <c r="D231" s="80"/>
      <c r="E231" s="80"/>
      <c r="F231" s="80"/>
      <c r="G231" s="80"/>
      <c r="H231" s="80"/>
      <c r="I231" s="80"/>
      <c r="J231" s="80"/>
      <c r="K231" s="80"/>
      <c r="L231" s="80"/>
      <c r="M231" s="80"/>
      <c r="N231" s="80"/>
      <c r="O231" s="80"/>
      <c r="P231" s="80"/>
      <c r="Q231" s="80"/>
      <c r="R231" s="80"/>
      <c r="S231" s="80"/>
      <c r="T231" s="80"/>
      <c r="U231" s="80"/>
      <c r="V231" s="80"/>
      <c r="W231" s="80"/>
      <c r="X231" s="80"/>
      <c r="Y231" s="80"/>
      <c r="Z231" s="80"/>
      <c r="AA231" s="80"/>
      <c r="AB231" s="80"/>
      <c r="AC231" s="80"/>
      <c r="AD231" s="80"/>
      <c r="AE231" s="80"/>
      <c r="AF231" s="80"/>
      <c r="AG231" s="80"/>
      <c r="AH231" s="80"/>
      <c r="AI231" s="80"/>
      <c r="AJ231" s="80"/>
      <c r="AK231" s="80"/>
      <c r="AL231" s="80"/>
      <c r="AM231" s="80"/>
      <c r="AN231" s="80"/>
      <c r="AO231" s="80"/>
      <c r="AP231" s="80"/>
      <c r="AQ231" s="80"/>
      <c r="AR231" s="80"/>
      <c r="AS231" s="80"/>
      <c r="AT231" s="80"/>
      <c r="AU231" s="80"/>
      <c r="AV231" s="80"/>
      <c r="AW231" s="80"/>
      <c r="AX231" s="80"/>
      <c r="AY231" s="80"/>
      <c r="AZ231" s="80"/>
      <c r="BA231" s="80"/>
      <c r="BB231" s="80"/>
      <c r="BC231" s="80"/>
      <c r="BD231" s="80"/>
      <c r="BE231" s="80"/>
    </row>
    <row r="232" spans="4:57">
      <c r="D232" s="80"/>
      <c r="E232" s="80"/>
      <c r="F232" s="80"/>
      <c r="G232" s="80"/>
      <c r="H232" s="80"/>
      <c r="I232" s="80"/>
      <c r="J232" s="80"/>
      <c r="K232" s="80"/>
      <c r="L232" s="80"/>
      <c r="M232" s="80"/>
      <c r="N232" s="80"/>
      <c r="O232" s="80"/>
      <c r="P232" s="80"/>
      <c r="Q232" s="80"/>
      <c r="R232" s="80"/>
      <c r="S232" s="80"/>
      <c r="T232" s="80"/>
      <c r="U232" s="80"/>
      <c r="V232" s="80"/>
      <c r="W232" s="80"/>
      <c r="X232" s="80"/>
      <c r="Y232" s="80"/>
      <c r="Z232" s="80"/>
      <c r="AA232" s="80"/>
      <c r="AB232" s="80"/>
      <c r="AC232" s="80"/>
      <c r="AD232" s="80"/>
      <c r="AE232" s="80"/>
      <c r="AF232" s="80"/>
      <c r="AG232" s="80"/>
      <c r="AH232" s="80"/>
      <c r="AI232" s="80"/>
      <c r="AJ232" s="80"/>
      <c r="AK232" s="80"/>
      <c r="AL232" s="80"/>
      <c r="AM232" s="80"/>
      <c r="AN232" s="80"/>
      <c r="AO232" s="80"/>
      <c r="AP232" s="80"/>
      <c r="AQ232" s="80"/>
      <c r="AR232" s="80"/>
      <c r="AS232" s="80"/>
      <c r="AT232" s="80"/>
      <c r="AU232" s="80"/>
      <c r="AV232" s="80"/>
      <c r="AW232" s="80"/>
      <c r="AX232" s="80"/>
      <c r="AY232" s="80"/>
      <c r="AZ232" s="80"/>
      <c r="BA232" s="80"/>
      <c r="BB232" s="80"/>
      <c r="BC232" s="80"/>
      <c r="BD232" s="80"/>
      <c r="BE232" s="80"/>
    </row>
    <row r="233" spans="4:57">
      <c r="D233" s="80"/>
      <c r="E233" s="80"/>
      <c r="F233" s="80"/>
      <c r="G233" s="80"/>
      <c r="H233" s="80"/>
      <c r="I233" s="80"/>
      <c r="J233" s="80"/>
      <c r="K233" s="80"/>
      <c r="L233" s="80"/>
      <c r="M233" s="80"/>
      <c r="N233" s="80"/>
      <c r="O233" s="80"/>
      <c r="P233" s="80"/>
      <c r="Q233" s="80"/>
      <c r="R233" s="80"/>
      <c r="S233" s="80"/>
      <c r="T233" s="80"/>
      <c r="U233" s="80"/>
      <c r="V233" s="80"/>
      <c r="W233" s="80"/>
      <c r="X233" s="80"/>
      <c r="Y233" s="80"/>
      <c r="Z233" s="80"/>
      <c r="AA233" s="80"/>
      <c r="AB233" s="80"/>
      <c r="AC233" s="80"/>
      <c r="AD233" s="80"/>
      <c r="AE233" s="80"/>
      <c r="AF233" s="80"/>
      <c r="AG233" s="80"/>
      <c r="AH233" s="80"/>
      <c r="AI233" s="80"/>
      <c r="AJ233" s="80"/>
      <c r="AK233" s="80"/>
      <c r="AL233" s="80"/>
      <c r="AM233" s="80"/>
      <c r="AN233" s="80"/>
      <c r="AO233" s="80"/>
      <c r="AP233" s="80"/>
      <c r="AQ233" s="80"/>
      <c r="AR233" s="80"/>
      <c r="AS233" s="80"/>
      <c r="AT233" s="80"/>
      <c r="AU233" s="80"/>
      <c r="AV233" s="80"/>
      <c r="AW233" s="80"/>
      <c r="AX233" s="80"/>
      <c r="AY233" s="80"/>
      <c r="AZ233" s="80"/>
      <c r="BA233" s="80"/>
      <c r="BB233" s="80"/>
      <c r="BC233" s="80"/>
      <c r="BD233" s="80"/>
      <c r="BE233" s="80"/>
    </row>
    <row r="234" spans="4:57">
      <c r="D234" s="80"/>
      <c r="E234" s="80"/>
      <c r="F234" s="80"/>
      <c r="G234" s="80"/>
      <c r="H234" s="80"/>
      <c r="I234" s="80"/>
      <c r="J234" s="80"/>
      <c r="K234" s="80"/>
      <c r="L234" s="80"/>
      <c r="M234" s="80"/>
      <c r="N234" s="80"/>
      <c r="O234" s="80"/>
      <c r="P234" s="80"/>
      <c r="Q234" s="80"/>
      <c r="R234" s="80"/>
      <c r="S234" s="80"/>
      <c r="T234" s="80"/>
      <c r="U234" s="80"/>
      <c r="V234" s="80"/>
      <c r="W234" s="80"/>
      <c r="X234" s="80"/>
      <c r="Y234" s="80"/>
      <c r="Z234" s="80"/>
      <c r="AA234" s="80"/>
      <c r="AB234" s="80"/>
      <c r="AC234" s="80"/>
      <c r="AD234" s="80"/>
      <c r="AE234" s="80"/>
      <c r="AF234" s="80"/>
      <c r="AG234" s="80"/>
      <c r="AH234" s="80"/>
      <c r="AI234" s="80"/>
      <c r="AJ234" s="80"/>
      <c r="AK234" s="80"/>
      <c r="AL234" s="80"/>
      <c r="AM234" s="80"/>
      <c r="AN234" s="80"/>
      <c r="AO234" s="80"/>
      <c r="AP234" s="80"/>
      <c r="AQ234" s="80"/>
      <c r="AR234" s="80"/>
      <c r="AS234" s="80"/>
      <c r="AT234" s="80"/>
      <c r="AU234" s="80"/>
      <c r="AV234" s="80"/>
      <c r="AW234" s="80"/>
      <c r="AX234" s="80"/>
      <c r="AY234" s="80"/>
      <c r="AZ234" s="80"/>
      <c r="BA234" s="80"/>
      <c r="BB234" s="80"/>
      <c r="BC234" s="80"/>
      <c r="BD234" s="80"/>
      <c r="BE234" s="80"/>
    </row>
    <row r="235" spans="4:57">
      <c r="D235" s="80"/>
      <c r="E235" s="80"/>
      <c r="F235" s="80"/>
      <c r="G235" s="80"/>
      <c r="H235" s="80"/>
      <c r="I235" s="80"/>
      <c r="J235" s="80"/>
      <c r="K235" s="80"/>
      <c r="L235" s="80"/>
      <c r="M235" s="80"/>
      <c r="N235" s="80"/>
      <c r="O235" s="80"/>
      <c r="P235" s="80"/>
      <c r="Q235" s="80"/>
      <c r="R235" s="80"/>
      <c r="S235" s="80"/>
      <c r="T235" s="80"/>
      <c r="U235" s="80"/>
      <c r="V235" s="80"/>
      <c r="W235" s="80"/>
      <c r="X235" s="80"/>
      <c r="Y235" s="80"/>
      <c r="Z235" s="80"/>
      <c r="AA235" s="80"/>
      <c r="AB235" s="80"/>
      <c r="AC235" s="80"/>
      <c r="AD235" s="80"/>
      <c r="AE235" s="80"/>
      <c r="AF235" s="80"/>
      <c r="AG235" s="80"/>
      <c r="AH235" s="80"/>
      <c r="AI235" s="80"/>
      <c r="AJ235" s="80"/>
      <c r="AK235" s="80"/>
      <c r="AL235" s="80"/>
      <c r="AM235" s="80"/>
      <c r="AN235" s="80"/>
      <c r="AO235" s="80"/>
      <c r="AP235" s="80"/>
      <c r="AQ235" s="80"/>
      <c r="AR235" s="80"/>
      <c r="AS235" s="80"/>
      <c r="AT235" s="80"/>
      <c r="AU235" s="80"/>
      <c r="AV235" s="80"/>
      <c r="AW235" s="80"/>
      <c r="AX235" s="80"/>
      <c r="AY235" s="80"/>
      <c r="AZ235" s="80"/>
      <c r="BA235" s="80"/>
      <c r="BB235" s="80"/>
      <c r="BC235" s="80"/>
      <c r="BD235" s="80"/>
      <c r="BE235" s="80"/>
    </row>
    <row r="236" spans="4:57">
      <c r="D236" s="80"/>
      <c r="E236" s="80"/>
      <c r="F236" s="80"/>
      <c r="G236" s="80"/>
      <c r="H236" s="80"/>
      <c r="I236" s="80"/>
      <c r="J236" s="80"/>
      <c r="K236" s="80"/>
      <c r="L236" s="80"/>
      <c r="M236" s="80"/>
      <c r="N236" s="80"/>
      <c r="O236" s="80"/>
      <c r="P236" s="80"/>
      <c r="Q236" s="80"/>
      <c r="R236" s="80"/>
      <c r="S236" s="80"/>
      <c r="T236" s="80"/>
      <c r="U236" s="80"/>
      <c r="V236" s="80"/>
      <c r="W236" s="80"/>
      <c r="X236" s="80"/>
      <c r="Y236" s="80"/>
      <c r="Z236" s="80"/>
      <c r="AA236" s="80"/>
      <c r="AB236" s="80"/>
      <c r="AC236" s="80"/>
      <c r="AD236" s="80"/>
      <c r="AE236" s="80"/>
      <c r="AF236" s="80"/>
      <c r="AG236" s="80"/>
      <c r="AH236" s="80"/>
      <c r="AI236" s="80"/>
      <c r="AJ236" s="80"/>
      <c r="AK236" s="80"/>
      <c r="AL236" s="80"/>
      <c r="AM236" s="80"/>
      <c r="AN236" s="80"/>
      <c r="AO236" s="80"/>
      <c r="AP236" s="80"/>
      <c r="AQ236" s="80"/>
      <c r="AR236" s="80"/>
      <c r="AS236" s="80"/>
      <c r="AT236" s="80"/>
      <c r="AU236" s="80"/>
      <c r="AV236" s="80"/>
      <c r="AW236" s="80"/>
      <c r="AX236" s="80"/>
      <c r="AY236" s="80"/>
      <c r="AZ236" s="80"/>
      <c r="BA236" s="80"/>
      <c r="BB236" s="80"/>
      <c r="BC236" s="80"/>
      <c r="BD236" s="80"/>
      <c r="BE236" s="80"/>
    </row>
    <row r="237" spans="4:57">
      <c r="D237" s="80"/>
      <c r="E237" s="80"/>
      <c r="F237" s="80"/>
      <c r="G237" s="80"/>
      <c r="H237" s="80"/>
      <c r="I237" s="80"/>
      <c r="J237" s="80"/>
      <c r="K237" s="80"/>
      <c r="L237" s="80"/>
      <c r="M237" s="80"/>
      <c r="N237" s="80"/>
      <c r="O237" s="80"/>
      <c r="P237" s="80"/>
      <c r="Q237" s="80"/>
      <c r="R237" s="80"/>
      <c r="S237" s="80"/>
      <c r="T237" s="80"/>
      <c r="U237" s="80"/>
      <c r="V237" s="80"/>
      <c r="W237" s="80"/>
      <c r="X237" s="80"/>
      <c r="Y237" s="80"/>
      <c r="Z237" s="80"/>
      <c r="AA237" s="80"/>
      <c r="AB237" s="80"/>
      <c r="AC237" s="80"/>
      <c r="AD237" s="80"/>
      <c r="AE237" s="80"/>
      <c r="AF237" s="80"/>
      <c r="AG237" s="80"/>
      <c r="AH237" s="80"/>
      <c r="AI237" s="80"/>
      <c r="AJ237" s="80"/>
      <c r="AK237" s="80"/>
      <c r="AL237" s="80"/>
      <c r="AM237" s="80"/>
      <c r="AN237" s="80"/>
      <c r="AO237" s="80"/>
      <c r="AP237" s="80"/>
      <c r="AQ237" s="80"/>
      <c r="AR237" s="80"/>
      <c r="AS237" s="80"/>
      <c r="AT237" s="80"/>
      <c r="AU237" s="80"/>
      <c r="AV237" s="80"/>
      <c r="AW237" s="80"/>
      <c r="AX237" s="80"/>
      <c r="AY237" s="80"/>
      <c r="AZ237" s="80"/>
      <c r="BA237" s="80"/>
      <c r="BB237" s="80"/>
      <c r="BC237" s="80"/>
      <c r="BD237" s="80"/>
      <c r="BE237" s="80"/>
    </row>
    <row r="238" spans="4:57">
      <c r="D238" s="80"/>
      <c r="E238" s="80"/>
      <c r="F238" s="80"/>
      <c r="G238" s="80"/>
      <c r="H238" s="80"/>
      <c r="I238" s="80"/>
      <c r="J238" s="80"/>
      <c r="K238" s="80"/>
      <c r="L238" s="80"/>
      <c r="M238" s="80"/>
      <c r="N238" s="80"/>
      <c r="O238" s="80"/>
      <c r="P238" s="80"/>
      <c r="Q238" s="80"/>
      <c r="R238" s="80"/>
      <c r="S238" s="80"/>
      <c r="T238" s="80"/>
      <c r="U238" s="80"/>
      <c r="V238" s="80"/>
      <c r="W238" s="80"/>
      <c r="X238" s="80"/>
      <c r="Y238" s="80"/>
      <c r="Z238" s="80"/>
      <c r="AA238" s="80"/>
      <c r="AB238" s="80"/>
      <c r="AC238" s="80"/>
      <c r="AD238" s="80"/>
      <c r="AE238" s="80"/>
      <c r="AF238" s="80"/>
      <c r="AG238" s="80"/>
      <c r="AH238" s="80"/>
      <c r="AI238" s="80"/>
      <c r="AJ238" s="80"/>
      <c r="AK238" s="80"/>
      <c r="AL238" s="80"/>
      <c r="AM238" s="80"/>
      <c r="AN238" s="80"/>
      <c r="AO238" s="80"/>
      <c r="AP238" s="80"/>
      <c r="AQ238" s="80"/>
      <c r="AR238" s="80"/>
      <c r="AS238" s="80"/>
      <c r="AT238" s="80"/>
      <c r="AU238" s="80"/>
      <c r="AV238" s="80"/>
      <c r="AW238" s="80"/>
      <c r="AX238" s="80"/>
      <c r="AY238" s="80"/>
      <c r="AZ238" s="80"/>
      <c r="BA238" s="80"/>
      <c r="BB238" s="80"/>
      <c r="BC238" s="80"/>
      <c r="BD238" s="80"/>
      <c r="BE238" s="80"/>
    </row>
    <row r="239" spans="4:57">
      <c r="D239" s="80"/>
      <c r="E239" s="80"/>
      <c r="F239" s="80"/>
      <c r="G239" s="80"/>
      <c r="H239" s="80"/>
      <c r="I239" s="80"/>
      <c r="J239" s="80"/>
      <c r="K239" s="80"/>
      <c r="L239" s="80"/>
      <c r="M239" s="80"/>
      <c r="N239" s="80"/>
      <c r="O239" s="80"/>
      <c r="P239" s="80"/>
      <c r="Q239" s="80"/>
      <c r="R239" s="80"/>
      <c r="S239" s="80"/>
      <c r="T239" s="80"/>
      <c r="U239" s="80"/>
      <c r="V239" s="80"/>
      <c r="W239" s="80"/>
      <c r="X239" s="80"/>
      <c r="Y239" s="80"/>
      <c r="Z239" s="80"/>
      <c r="AA239" s="80"/>
      <c r="AB239" s="80"/>
      <c r="AC239" s="80"/>
      <c r="AD239" s="80"/>
      <c r="AE239" s="80"/>
      <c r="AF239" s="80"/>
      <c r="AG239" s="80"/>
      <c r="AH239" s="80"/>
      <c r="AI239" s="80"/>
      <c r="AJ239" s="80"/>
      <c r="AK239" s="80"/>
      <c r="AL239" s="80"/>
      <c r="AM239" s="80"/>
      <c r="AN239" s="80"/>
      <c r="AO239" s="80"/>
      <c r="AP239" s="80"/>
      <c r="AQ239" s="80"/>
      <c r="AR239" s="80"/>
      <c r="AS239" s="80"/>
      <c r="AT239" s="80"/>
      <c r="AU239" s="80"/>
      <c r="AV239" s="80"/>
      <c r="AW239" s="80"/>
      <c r="AX239" s="80"/>
      <c r="AY239" s="80"/>
      <c r="AZ239" s="80"/>
      <c r="BA239" s="80"/>
      <c r="BB239" s="80"/>
      <c r="BC239" s="80"/>
      <c r="BD239" s="80"/>
      <c r="BE239" s="80"/>
    </row>
    <row r="240" spans="4:57">
      <c r="D240" s="80"/>
      <c r="E240" s="80"/>
      <c r="F240" s="80"/>
      <c r="G240" s="80"/>
      <c r="H240" s="80"/>
      <c r="I240" s="80"/>
      <c r="J240" s="80"/>
      <c r="K240" s="80"/>
      <c r="L240" s="80"/>
      <c r="M240" s="80"/>
      <c r="N240" s="80"/>
      <c r="O240" s="80"/>
      <c r="P240" s="80"/>
      <c r="Q240" s="80"/>
      <c r="R240" s="80"/>
      <c r="S240" s="80"/>
      <c r="T240" s="80"/>
      <c r="U240" s="80"/>
      <c r="V240" s="80"/>
      <c r="W240" s="80"/>
      <c r="X240" s="80"/>
      <c r="Y240" s="80"/>
      <c r="Z240" s="80"/>
      <c r="AA240" s="80"/>
      <c r="AB240" s="80"/>
      <c r="AC240" s="80"/>
      <c r="AD240" s="80"/>
      <c r="AE240" s="80"/>
      <c r="AF240" s="80"/>
      <c r="AG240" s="80"/>
      <c r="AH240" s="80"/>
      <c r="AI240" s="80"/>
      <c r="AJ240" s="80"/>
      <c r="AK240" s="80"/>
      <c r="AL240" s="80"/>
      <c r="AM240" s="80"/>
      <c r="AN240" s="80"/>
      <c r="AO240" s="80"/>
      <c r="AP240" s="80"/>
      <c r="AQ240" s="80"/>
      <c r="AR240" s="80"/>
      <c r="AS240" s="80"/>
      <c r="AT240" s="80"/>
      <c r="AU240" s="80"/>
      <c r="AV240" s="80"/>
      <c r="AW240" s="80"/>
      <c r="AX240" s="80"/>
      <c r="AY240" s="80"/>
      <c r="AZ240" s="80"/>
      <c r="BA240" s="80"/>
      <c r="BB240" s="80"/>
      <c r="BC240" s="80"/>
      <c r="BD240" s="80"/>
      <c r="BE240" s="80"/>
    </row>
    <row r="241" spans="4:57">
      <c r="D241" s="80"/>
      <c r="E241" s="80"/>
      <c r="F241" s="80"/>
      <c r="G241" s="80"/>
      <c r="H241" s="80"/>
      <c r="I241" s="80"/>
      <c r="J241" s="80"/>
      <c r="K241" s="80"/>
      <c r="L241" s="80"/>
      <c r="M241" s="80"/>
      <c r="N241" s="80"/>
      <c r="O241" s="80"/>
      <c r="P241" s="80"/>
      <c r="Q241" s="80"/>
      <c r="R241" s="80"/>
      <c r="S241" s="80"/>
      <c r="T241" s="80"/>
      <c r="U241" s="80"/>
      <c r="V241" s="80"/>
      <c r="W241" s="80"/>
      <c r="X241" s="80"/>
      <c r="Y241" s="80"/>
      <c r="Z241" s="80"/>
      <c r="AA241" s="80"/>
      <c r="AB241" s="80"/>
      <c r="AC241" s="80"/>
      <c r="AD241" s="80"/>
      <c r="AE241" s="80"/>
      <c r="AF241" s="80"/>
      <c r="AG241" s="80"/>
      <c r="AH241" s="80"/>
      <c r="AI241" s="80"/>
      <c r="AJ241" s="80"/>
      <c r="AK241" s="80"/>
      <c r="AL241" s="80"/>
      <c r="AM241" s="80"/>
      <c r="AN241" s="80"/>
      <c r="AO241" s="80"/>
      <c r="AP241" s="80"/>
      <c r="AQ241" s="80"/>
      <c r="AR241" s="80"/>
      <c r="AS241" s="80"/>
      <c r="AT241" s="80"/>
      <c r="AU241" s="80"/>
      <c r="AV241" s="80"/>
      <c r="AW241" s="80"/>
      <c r="AX241" s="80"/>
      <c r="AY241" s="80"/>
      <c r="AZ241" s="80"/>
      <c r="BA241" s="80"/>
      <c r="BB241" s="80"/>
      <c r="BC241" s="80"/>
      <c r="BD241" s="80"/>
      <c r="BE241" s="80"/>
    </row>
    <row r="242" spans="4:57">
      <c r="D242" s="80"/>
      <c r="E242" s="80"/>
      <c r="F242" s="80"/>
      <c r="G242" s="80"/>
      <c r="H242" s="80"/>
      <c r="I242" s="80"/>
      <c r="J242" s="80"/>
      <c r="K242" s="80"/>
      <c r="L242" s="80"/>
      <c r="M242" s="80"/>
      <c r="N242" s="80"/>
      <c r="O242" s="80"/>
      <c r="P242" s="80"/>
      <c r="Q242" s="80"/>
      <c r="R242" s="80"/>
      <c r="S242" s="80"/>
      <c r="T242" s="80"/>
      <c r="U242" s="80"/>
      <c r="V242" s="80"/>
      <c r="W242" s="80"/>
      <c r="X242" s="80"/>
      <c r="Y242" s="80"/>
      <c r="Z242" s="80"/>
      <c r="AA242" s="80"/>
      <c r="AB242" s="80"/>
      <c r="AC242" s="80"/>
      <c r="AD242" s="80"/>
      <c r="AE242" s="80"/>
      <c r="AF242" s="80"/>
      <c r="AG242" s="80"/>
      <c r="AH242" s="80"/>
      <c r="AI242" s="80"/>
      <c r="AJ242" s="80"/>
      <c r="AK242" s="80"/>
      <c r="AL242" s="80"/>
      <c r="AM242" s="80"/>
      <c r="AN242" s="80"/>
      <c r="AO242" s="80"/>
      <c r="AP242" s="80"/>
      <c r="AQ242" s="80"/>
      <c r="AR242" s="80"/>
      <c r="AS242" s="80"/>
      <c r="AT242" s="80"/>
      <c r="AU242" s="80"/>
      <c r="AV242" s="80"/>
      <c r="AW242" s="80"/>
      <c r="AX242" s="80"/>
      <c r="AY242" s="80"/>
      <c r="AZ242" s="80"/>
      <c r="BA242" s="80"/>
      <c r="BB242" s="80"/>
      <c r="BC242" s="80"/>
      <c r="BD242" s="80"/>
      <c r="BE242" s="80"/>
    </row>
    <row r="243" spans="4:57">
      <c r="D243" s="80"/>
      <c r="E243" s="80"/>
      <c r="F243" s="80"/>
      <c r="G243" s="80"/>
      <c r="H243" s="80"/>
      <c r="I243" s="80"/>
      <c r="J243" s="80"/>
      <c r="K243" s="80"/>
      <c r="L243" s="80"/>
      <c r="M243" s="80"/>
      <c r="N243" s="80"/>
      <c r="O243" s="80"/>
      <c r="P243" s="80"/>
      <c r="Q243" s="80"/>
      <c r="R243" s="80"/>
      <c r="S243" s="80"/>
      <c r="T243" s="80"/>
      <c r="U243" s="80"/>
      <c r="V243" s="80"/>
      <c r="W243" s="80"/>
      <c r="X243" s="80"/>
      <c r="Y243" s="80"/>
      <c r="Z243" s="80"/>
      <c r="AA243" s="80"/>
      <c r="AB243" s="80"/>
      <c r="AC243" s="80"/>
      <c r="AD243" s="80"/>
      <c r="AE243" s="80"/>
      <c r="AF243" s="80"/>
      <c r="AG243" s="80"/>
      <c r="AH243" s="80"/>
      <c r="AI243" s="80"/>
      <c r="AJ243" s="80"/>
      <c r="AK243" s="80"/>
      <c r="AL243" s="80"/>
      <c r="AM243" s="80"/>
      <c r="AN243" s="80"/>
      <c r="AO243" s="80"/>
      <c r="AP243" s="80"/>
      <c r="AQ243" s="80"/>
      <c r="AR243" s="80"/>
      <c r="AS243" s="80"/>
      <c r="AT243" s="80"/>
      <c r="AU243" s="80"/>
      <c r="AV243" s="80"/>
      <c r="AW243" s="80"/>
      <c r="AX243" s="80"/>
      <c r="AY243" s="80"/>
      <c r="AZ243" s="80"/>
      <c r="BA243" s="80"/>
      <c r="BB243" s="80"/>
      <c r="BC243" s="80"/>
      <c r="BD243" s="80"/>
      <c r="BE243" s="80"/>
    </row>
    <row r="244" spans="4:57">
      <c r="D244" s="80"/>
      <c r="E244" s="80"/>
      <c r="F244" s="80"/>
      <c r="G244" s="80"/>
      <c r="H244" s="80"/>
      <c r="I244" s="80"/>
      <c r="J244" s="80"/>
      <c r="K244" s="80"/>
      <c r="L244" s="80"/>
      <c r="M244" s="80"/>
      <c r="N244" s="80"/>
      <c r="O244" s="80"/>
      <c r="P244" s="80"/>
      <c r="Q244" s="80"/>
      <c r="R244" s="80"/>
      <c r="S244" s="80"/>
      <c r="T244" s="80"/>
      <c r="U244" s="80"/>
      <c r="V244" s="80"/>
      <c r="W244" s="80"/>
      <c r="X244" s="80"/>
      <c r="Y244" s="80"/>
      <c r="Z244" s="80"/>
      <c r="AA244" s="80"/>
      <c r="AB244" s="80"/>
      <c r="AC244" s="80"/>
      <c r="AD244" s="80"/>
      <c r="AE244" s="80"/>
      <c r="AF244" s="80"/>
      <c r="AG244" s="80"/>
      <c r="AH244" s="80"/>
      <c r="AI244" s="80"/>
      <c r="AJ244" s="80"/>
      <c r="AK244" s="80"/>
      <c r="AL244" s="80"/>
      <c r="AM244" s="80"/>
      <c r="AN244" s="80"/>
      <c r="AO244" s="80"/>
      <c r="AP244" s="80"/>
      <c r="AQ244" s="80"/>
      <c r="AR244" s="80"/>
      <c r="AS244" s="80"/>
      <c r="AT244" s="80"/>
      <c r="AU244" s="80"/>
      <c r="AV244" s="80"/>
      <c r="AW244" s="80"/>
      <c r="AX244" s="80"/>
      <c r="AY244" s="80"/>
      <c r="AZ244" s="80"/>
      <c r="BA244" s="80"/>
      <c r="BB244" s="80"/>
      <c r="BC244" s="80"/>
      <c r="BD244" s="80"/>
      <c r="BE244" s="80"/>
    </row>
    <row r="245" spans="4:57">
      <c r="D245" s="80"/>
      <c r="E245" s="80"/>
      <c r="F245" s="80"/>
      <c r="G245" s="80"/>
      <c r="H245" s="80"/>
      <c r="I245" s="80"/>
      <c r="J245" s="80"/>
      <c r="K245" s="80"/>
      <c r="L245" s="80"/>
      <c r="M245" s="80"/>
      <c r="N245" s="80"/>
      <c r="O245" s="80"/>
      <c r="P245" s="80"/>
      <c r="Q245" s="80"/>
      <c r="R245" s="80"/>
      <c r="S245" s="80"/>
      <c r="T245" s="80"/>
      <c r="U245" s="80"/>
      <c r="V245" s="80"/>
      <c r="W245" s="80"/>
      <c r="X245" s="80"/>
      <c r="Y245" s="80"/>
      <c r="Z245" s="80"/>
      <c r="AA245" s="80"/>
      <c r="AB245" s="80"/>
      <c r="AC245" s="80"/>
      <c r="AD245" s="80"/>
      <c r="AE245" s="80"/>
      <c r="AF245" s="80"/>
      <c r="AG245" s="80"/>
      <c r="AH245" s="80"/>
      <c r="AI245" s="80"/>
      <c r="AJ245" s="80"/>
      <c r="AK245" s="80"/>
      <c r="AL245" s="80"/>
      <c r="AM245" s="80"/>
      <c r="AN245" s="80"/>
      <c r="AO245" s="80"/>
      <c r="AP245" s="80"/>
      <c r="AQ245" s="80"/>
      <c r="AR245" s="80"/>
      <c r="AS245" s="80"/>
      <c r="AT245" s="80"/>
      <c r="AU245" s="80"/>
      <c r="AV245" s="80"/>
      <c r="AW245" s="80"/>
      <c r="AX245" s="80"/>
      <c r="AY245" s="80"/>
      <c r="AZ245" s="80"/>
      <c r="BA245" s="80"/>
      <c r="BB245" s="80"/>
      <c r="BC245" s="80"/>
      <c r="BD245" s="80"/>
      <c r="BE245" s="80"/>
    </row>
    <row r="246" spans="4:57">
      <c r="D246" s="80"/>
      <c r="E246" s="80"/>
      <c r="F246" s="80"/>
      <c r="G246" s="80"/>
      <c r="H246" s="80"/>
      <c r="I246" s="80"/>
      <c r="J246" s="80"/>
      <c r="K246" s="80"/>
      <c r="L246" s="80"/>
      <c r="M246" s="80"/>
      <c r="N246" s="80"/>
      <c r="O246" s="80"/>
      <c r="P246" s="80"/>
      <c r="Q246" s="80"/>
      <c r="R246" s="80"/>
      <c r="S246" s="80"/>
      <c r="T246" s="80"/>
      <c r="U246" s="80"/>
      <c r="V246" s="80"/>
      <c r="W246" s="80"/>
      <c r="X246" s="80"/>
      <c r="Y246" s="80"/>
      <c r="Z246" s="80"/>
      <c r="AA246" s="80"/>
      <c r="AB246" s="80"/>
      <c r="AC246" s="80"/>
      <c r="AD246" s="80"/>
      <c r="AE246" s="80"/>
      <c r="AF246" s="80"/>
      <c r="AG246" s="80"/>
      <c r="AH246" s="80"/>
      <c r="AI246" s="80"/>
      <c r="AJ246" s="80"/>
      <c r="AK246" s="80"/>
      <c r="AL246" s="80"/>
      <c r="AM246" s="80"/>
      <c r="AN246" s="80"/>
      <c r="AO246" s="80"/>
      <c r="AP246" s="80"/>
      <c r="AQ246" s="80"/>
      <c r="AR246" s="80"/>
      <c r="AS246" s="80"/>
      <c r="AT246" s="80"/>
      <c r="AU246" s="80"/>
      <c r="AV246" s="80"/>
      <c r="AW246" s="80"/>
      <c r="AX246" s="80"/>
      <c r="AY246" s="80"/>
      <c r="AZ246" s="80"/>
      <c r="BA246" s="80"/>
      <c r="BB246" s="80"/>
      <c r="BC246" s="80"/>
      <c r="BD246" s="80"/>
      <c r="BE246" s="80"/>
    </row>
    <row r="247" spans="4:57">
      <c r="D247" s="80"/>
      <c r="E247" s="80"/>
      <c r="F247" s="80"/>
      <c r="G247" s="80"/>
      <c r="H247" s="80"/>
      <c r="I247" s="80"/>
      <c r="J247" s="80"/>
      <c r="K247" s="80"/>
      <c r="L247" s="80"/>
      <c r="M247" s="80"/>
      <c r="N247" s="80"/>
      <c r="O247" s="80"/>
      <c r="P247" s="80"/>
      <c r="Q247" s="80"/>
      <c r="R247" s="80"/>
      <c r="S247" s="80"/>
      <c r="T247" s="80"/>
      <c r="U247" s="80"/>
      <c r="V247" s="80"/>
      <c r="W247" s="80"/>
      <c r="X247" s="80"/>
      <c r="Y247" s="80"/>
      <c r="Z247" s="80"/>
      <c r="AA247" s="80"/>
      <c r="AB247" s="80"/>
      <c r="AC247" s="80"/>
      <c r="AD247" s="80"/>
      <c r="AE247" s="80"/>
      <c r="AF247" s="80"/>
      <c r="AG247" s="80"/>
      <c r="AH247" s="80"/>
      <c r="AI247" s="80"/>
      <c r="AJ247" s="80"/>
      <c r="AK247" s="80"/>
      <c r="AL247" s="80"/>
      <c r="AM247" s="80"/>
      <c r="AN247" s="80"/>
      <c r="AO247" s="80"/>
      <c r="AP247" s="80"/>
      <c r="AQ247" s="80"/>
      <c r="AR247" s="80"/>
      <c r="AS247" s="80"/>
      <c r="AT247" s="80"/>
      <c r="AU247" s="80"/>
      <c r="AV247" s="80"/>
      <c r="AW247" s="80"/>
      <c r="AX247" s="80"/>
      <c r="AY247" s="80"/>
      <c r="AZ247" s="80"/>
      <c r="BA247" s="80"/>
      <c r="BB247" s="80"/>
      <c r="BC247" s="80"/>
      <c r="BD247" s="80"/>
      <c r="BE247" s="80"/>
    </row>
    <row r="248" spans="4:57">
      <c r="D248" s="80"/>
      <c r="E248" s="80"/>
      <c r="F248" s="80"/>
      <c r="G248" s="80"/>
      <c r="H248" s="80"/>
      <c r="I248" s="80"/>
      <c r="J248" s="80"/>
      <c r="K248" s="80"/>
      <c r="L248" s="80"/>
      <c r="M248" s="80"/>
      <c r="N248" s="80"/>
      <c r="O248" s="80"/>
      <c r="P248" s="80"/>
      <c r="Q248" s="80"/>
      <c r="R248" s="80"/>
      <c r="S248" s="80"/>
      <c r="T248" s="80"/>
      <c r="U248" s="80"/>
      <c r="V248" s="80"/>
      <c r="W248" s="80"/>
      <c r="X248" s="80"/>
      <c r="Y248" s="80"/>
      <c r="Z248" s="80"/>
      <c r="AA248" s="80"/>
      <c r="AB248" s="80"/>
      <c r="AC248" s="80"/>
      <c r="AD248" s="80"/>
      <c r="AE248" s="80"/>
      <c r="AF248" s="80"/>
      <c r="AG248" s="80"/>
      <c r="AH248" s="80"/>
      <c r="AI248" s="80"/>
      <c r="AJ248" s="80"/>
      <c r="AK248" s="80"/>
      <c r="AL248" s="80"/>
      <c r="AM248" s="80"/>
      <c r="AN248" s="80"/>
      <c r="AO248" s="80"/>
      <c r="AP248" s="80"/>
      <c r="AQ248" s="80"/>
      <c r="AR248" s="80"/>
      <c r="AS248" s="80"/>
      <c r="AT248" s="80"/>
      <c r="AU248" s="80"/>
      <c r="AV248" s="80"/>
      <c r="AW248" s="80"/>
      <c r="AX248" s="80"/>
      <c r="AY248" s="80"/>
      <c r="AZ248" s="80"/>
      <c r="BA248" s="80"/>
      <c r="BB248" s="80"/>
      <c r="BC248" s="80"/>
      <c r="BD248" s="80"/>
      <c r="BE248" s="80"/>
    </row>
    <row r="249" spans="4:57">
      <c r="D249" s="80"/>
      <c r="E249" s="80"/>
      <c r="F249" s="80"/>
      <c r="G249" s="80"/>
      <c r="H249" s="80"/>
      <c r="I249" s="80"/>
      <c r="J249" s="80"/>
      <c r="K249" s="80"/>
      <c r="L249" s="80"/>
      <c r="M249" s="80"/>
      <c r="N249" s="80"/>
      <c r="O249" s="80"/>
      <c r="P249" s="80"/>
      <c r="Q249" s="80"/>
      <c r="R249" s="80"/>
      <c r="S249" s="80"/>
      <c r="T249" s="80"/>
      <c r="U249" s="80"/>
      <c r="V249" s="80"/>
      <c r="W249" s="80"/>
      <c r="X249" s="80"/>
      <c r="Y249" s="80"/>
      <c r="Z249" s="80"/>
      <c r="AA249" s="80"/>
      <c r="AB249" s="80"/>
      <c r="AC249" s="80"/>
      <c r="AD249" s="80"/>
      <c r="AE249" s="80"/>
      <c r="AF249" s="80"/>
      <c r="AG249" s="80"/>
      <c r="AH249" s="80"/>
      <c r="AI249" s="80"/>
      <c r="AJ249" s="80"/>
      <c r="AK249" s="80"/>
      <c r="AL249" s="80"/>
      <c r="AM249" s="80"/>
      <c r="AN249" s="80"/>
      <c r="AO249" s="80"/>
      <c r="AP249" s="80"/>
      <c r="AQ249" s="80"/>
      <c r="AR249" s="80"/>
      <c r="AS249" s="80"/>
      <c r="AT249" s="80"/>
      <c r="AU249" s="80"/>
      <c r="AV249" s="80"/>
      <c r="AW249" s="80"/>
      <c r="AX249" s="80"/>
      <c r="AY249" s="80"/>
      <c r="AZ249" s="80"/>
      <c r="BA249" s="80"/>
      <c r="BB249" s="80"/>
      <c r="BC249" s="80"/>
      <c r="BD249" s="80"/>
      <c r="BE249" s="80"/>
    </row>
    <row r="250" spans="4:57">
      <c r="D250" s="80"/>
      <c r="E250" s="80"/>
      <c r="F250" s="80"/>
      <c r="G250" s="80"/>
      <c r="H250" s="80"/>
      <c r="I250" s="80"/>
      <c r="J250" s="80"/>
      <c r="K250" s="80"/>
      <c r="L250" s="80"/>
      <c r="M250" s="80"/>
      <c r="N250" s="80"/>
      <c r="O250" s="80"/>
      <c r="P250" s="80"/>
      <c r="Q250" s="80"/>
      <c r="R250" s="80"/>
      <c r="S250" s="80"/>
      <c r="T250" s="80"/>
      <c r="U250" s="80"/>
      <c r="V250" s="80"/>
      <c r="W250" s="80"/>
      <c r="X250" s="80"/>
      <c r="Y250" s="80"/>
      <c r="Z250" s="80"/>
      <c r="AA250" s="80"/>
      <c r="AB250" s="80"/>
      <c r="AC250" s="80"/>
      <c r="AD250" s="80"/>
      <c r="AE250" s="80"/>
      <c r="AF250" s="80"/>
      <c r="AG250" s="80"/>
      <c r="AH250" s="80"/>
      <c r="AI250" s="80"/>
      <c r="AJ250" s="80"/>
      <c r="AK250" s="80"/>
      <c r="AL250" s="80"/>
      <c r="AM250" s="80"/>
      <c r="AN250" s="80"/>
      <c r="AO250" s="80"/>
      <c r="AP250" s="80"/>
      <c r="AQ250" s="80"/>
      <c r="AR250" s="80"/>
      <c r="AS250" s="80"/>
      <c r="AT250" s="80"/>
      <c r="AU250" s="80"/>
      <c r="AV250" s="80"/>
      <c r="AW250" s="80"/>
      <c r="AX250" s="80"/>
      <c r="AY250" s="80"/>
      <c r="AZ250" s="80"/>
      <c r="BA250" s="80"/>
      <c r="BB250" s="80"/>
      <c r="BC250" s="80"/>
      <c r="BD250" s="80"/>
      <c r="BE250" s="80"/>
    </row>
    <row r="251" spans="4:57">
      <c r="D251" s="80"/>
      <c r="E251" s="80"/>
      <c r="F251" s="80"/>
      <c r="G251" s="80"/>
      <c r="H251" s="80"/>
      <c r="I251" s="80"/>
      <c r="J251" s="80"/>
      <c r="K251" s="80"/>
      <c r="L251" s="80"/>
      <c r="M251" s="80"/>
      <c r="N251" s="80"/>
      <c r="O251" s="80"/>
      <c r="P251" s="80"/>
      <c r="Q251" s="80"/>
      <c r="R251" s="80"/>
      <c r="S251" s="80"/>
      <c r="T251" s="80"/>
      <c r="U251" s="80"/>
      <c r="V251" s="80"/>
      <c r="W251" s="80"/>
      <c r="X251" s="80"/>
      <c r="Y251" s="80"/>
      <c r="Z251" s="80"/>
      <c r="AA251" s="80"/>
      <c r="AB251" s="80"/>
      <c r="AC251" s="80"/>
      <c r="AD251" s="80"/>
      <c r="AE251" s="80"/>
      <c r="AF251" s="80"/>
      <c r="AG251" s="80"/>
      <c r="AH251" s="80"/>
      <c r="AI251" s="80"/>
      <c r="AJ251" s="80"/>
      <c r="AK251" s="80"/>
      <c r="AL251" s="80"/>
      <c r="AM251" s="80"/>
      <c r="AN251" s="80"/>
      <c r="AO251" s="80"/>
      <c r="AP251" s="80"/>
      <c r="AQ251" s="80"/>
      <c r="AR251" s="80"/>
      <c r="AS251" s="80"/>
      <c r="AT251" s="80"/>
      <c r="AU251" s="80"/>
      <c r="AV251" s="80"/>
      <c r="AW251" s="80"/>
      <c r="AX251" s="80"/>
      <c r="AY251" s="80"/>
      <c r="AZ251" s="80"/>
      <c r="BA251" s="80"/>
      <c r="BB251" s="80"/>
      <c r="BC251" s="80"/>
      <c r="BD251" s="80"/>
      <c r="BE251" s="80"/>
    </row>
    <row r="252" spans="4:57">
      <c r="D252" s="80"/>
      <c r="E252" s="80"/>
      <c r="F252" s="80"/>
      <c r="G252" s="80"/>
      <c r="H252" s="80"/>
      <c r="I252" s="80"/>
      <c r="J252" s="80"/>
      <c r="K252" s="80"/>
      <c r="L252" s="80"/>
      <c r="M252" s="80"/>
      <c r="N252" s="80"/>
      <c r="O252" s="80"/>
      <c r="P252" s="80"/>
      <c r="Q252" s="80"/>
      <c r="R252" s="80"/>
      <c r="S252" s="80"/>
      <c r="T252" s="80"/>
      <c r="U252" s="80"/>
      <c r="V252" s="80"/>
      <c r="W252" s="80"/>
      <c r="X252" s="80"/>
      <c r="Y252" s="80"/>
      <c r="Z252" s="80"/>
      <c r="AA252" s="80"/>
      <c r="AB252" s="80"/>
      <c r="AC252" s="80"/>
      <c r="AD252" s="80"/>
      <c r="AE252" s="80"/>
      <c r="AF252" s="80"/>
      <c r="AG252" s="80"/>
      <c r="AH252" s="80"/>
      <c r="AI252" s="80"/>
      <c r="AJ252" s="80"/>
      <c r="AK252" s="80"/>
      <c r="AL252" s="80"/>
      <c r="AM252" s="80"/>
      <c r="AN252" s="80"/>
      <c r="AO252" s="80"/>
      <c r="AP252" s="80"/>
      <c r="AQ252" s="80"/>
      <c r="AR252" s="80"/>
      <c r="AS252" s="80"/>
      <c r="AT252" s="80"/>
      <c r="AU252" s="80"/>
      <c r="AV252" s="80"/>
      <c r="AW252" s="80"/>
      <c r="AX252" s="80"/>
      <c r="AY252" s="80"/>
      <c r="AZ252" s="80"/>
      <c r="BA252" s="80"/>
      <c r="BB252" s="80"/>
      <c r="BC252" s="80"/>
      <c r="BD252" s="80"/>
      <c r="BE252" s="80"/>
    </row>
    <row r="253" spans="4:57">
      <c r="D253" s="80"/>
      <c r="E253" s="80"/>
      <c r="F253" s="80"/>
      <c r="G253" s="80"/>
      <c r="H253" s="80"/>
      <c r="I253" s="80"/>
      <c r="J253" s="80"/>
      <c r="K253" s="80"/>
      <c r="L253" s="80"/>
      <c r="M253" s="80"/>
      <c r="N253" s="80"/>
      <c r="O253" s="80"/>
      <c r="P253" s="80"/>
      <c r="Q253" s="80"/>
      <c r="R253" s="80"/>
      <c r="S253" s="80"/>
      <c r="T253" s="80"/>
      <c r="U253" s="80"/>
      <c r="V253" s="80"/>
      <c r="W253" s="80"/>
      <c r="X253" s="80"/>
      <c r="Y253" s="80"/>
      <c r="Z253" s="80"/>
      <c r="AA253" s="80"/>
      <c r="AB253" s="80"/>
      <c r="AC253" s="80"/>
      <c r="AD253" s="80"/>
      <c r="AE253" s="80"/>
      <c r="AF253" s="80"/>
      <c r="AG253" s="80"/>
      <c r="AH253" s="80"/>
      <c r="AI253" s="80"/>
      <c r="AJ253" s="80"/>
      <c r="AK253" s="80"/>
      <c r="AL253" s="80"/>
      <c r="AM253" s="80"/>
      <c r="AN253" s="80"/>
      <c r="AO253" s="80"/>
      <c r="AP253" s="80"/>
      <c r="AQ253" s="80"/>
      <c r="AR253" s="80"/>
      <c r="AS253" s="80"/>
      <c r="AT253" s="80"/>
      <c r="AU253" s="80"/>
      <c r="AV253" s="80"/>
      <c r="AW253" s="80"/>
      <c r="AX253" s="80"/>
      <c r="AY253" s="80"/>
      <c r="AZ253" s="80"/>
      <c r="BA253" s="80"/>
      <c r="BB253" s="80"/>
      <c r="BC253" s="80"/>
      <c r="BD253" s="80"/>
      <c r="BE253" s="80"/>
    </row>
    <row r="254" spans="4:57">
      <c r="D254" s="80"/>
      <c r="E254" s="80"/>
      <c r="F254" s="80"/>
      <c r="G254" s="80"/>
      <c r="H254" s="80"/>
      <c r="I254" s="80"/>
      <c r="J254" s="80"/>
      <c r="K254" s="80"/>
      <c r="L254" s="80"/>
      <c r="M254" s="80"/>
      <c r="N254" s="80"/>
      <c r="O254" s="80"/>
      <c r="P254" s="80"/>
      <c r="Q254" s="80"/>
      <c r="R254" s="80"/>
      <c r="S254" s="80"/>
      <c r="T254" s="80"/>
      <c r="U254" s="80"/>
      <c r="V254" s="80"/>
      <c r="W254" s="80"/>
      <c r="X254" s="80"/>
      <c r="Y254" s="80"/>
      <c r="Z254" s="80"/>
      <c r="AA254" s="80"/>
      <c r="AB254" s="80"/>
      <c r="AC254" s="80"/>
      <c r="AD254" s="80"/>
      <c r="AE254" s="80"/>
      <c r="AF254" s="80"/>
      <c r="AG254" s="80"/>
      <c r="AH254" s="80"/>
      <c r="AI254" s="80"/>
      <c r="AJ254" s="80"/>
      <c r="AK254" s="80"/>
      <c r="AL254" s="80"/>
      <c r="AM254" s="80"/>
      <c r="AN254" s="80"/>
      <c r="AO254" s="80"/>
      <c r="AP254" s="80"/>
      <c r="AQ254" s="80"/>
      <c r="AR254" s="80"/>
      <c r="AS254" s="80"/>
      <c r="AT254" s="80"/>
      <c r="AU254" s="80"/>
      <c r="AV254" s="80"/>
      <c r="AW254" s="80"/>
      <c r="AX254" s="80"/>
      <c r="AY254" s="80"/>
      <c r="AZ254" s="80"/>
      <c r="BA254" s="80"/>
      <c r="BB254" s="80"/>
      <c r="BC254" s="80"/>
      <c r="BD254" s="80"/>
      <c r="BE254" s="80"/>
    </row>
    <row r="255" spans="4:57">
      <c r="D255" s="80"/>
      <c r="E255" s="80"/>
      <c r="F255" s="80"/>
      <c r="G255" s="80"/>
      <c r="H255" s="80"/>
      <c r="I255" s="80"/>
      <c r="J255" s="80"/>
      <c r="K255" s="80"/>
      <c r="L255" s="80"/>
      <c r="M255" s="80"/>
      <c r="N255" s="80"/>
      <c r="O255" s="80"/>
      <c r="P255" s="80"/>
      <c r="Q255" s="80"/>
      <c r="R255" s="80"/>
      <c r="S255" s="80"/>
      <c r="T255" s="80"/>
      <c r="U255" s="80"/>
      <c r="V255" s="80"/>
      <c r="W255" s="80"/>
      <c r="X255" s="80"/>
      <c r="Y255" s="80"/>
      <c r="Z255" s="80"/>
      <c r="AA255" s="80"/>
      <c r="AB255" s="80"/>
      <c r="AC255" s="80"/>
      <c r="AD255" s="80"/>
      <c r="AE255" s="80"/>
      <c r="AF255" s="80"/>
      <c r="AG255" s="80"/>
      <c r="AH255" s="80"/>
      <c r="AI255" s="80"/>
      <c r="AJ255" s="80"/>
      <c r="AK255" s="80"/>
      <c r="AL255" s="80"/>
      <c r="AM255" s="80"/>
      <c r="AN255" s="80"/>
      <c r="AO255" s="80"/>
      <c r="AP255" s="80"/>
      <c r="AQ255" s="80"/>
      <c r="AR255" s="80"/>
      <c r="AS255" s="80"/>
      <c r="AT255" s="80"/>
      <c r="AU255" s="80"/>
      <c r="AV255" s="80"/>
      <c r="AW255" s="80"/>
      <c r="AX255" s="80"/>
      <c r="AY255" s="80"/>
      <c r="AZ255" s="80"/>
      <c r="BA255" s="80"/>
      <c r="BB255" s="80"/>
      <c r="BC255" s="80"/>
      <c r="BD255" s="80"/>
      <c r="BE255" s="80"/>
    </row>
    <row r="256" spans="4:57">
      <c r="D256" s="80"/>
      <c r="E256" s="80"/>
      <c r="F256" s="80"/>
      <c r="G256" s="80"/>
      <c r="H256" s="80"/>
      <c r="I256" s="80"/>
      <c r="J256" s="80"/>
      <c r="K256" s="80"/>
      <c r="L256" s="80"/>
      <c r="M256" s="80"/>
      <c r="N256" s="80"/>
      <c r="O256" s="80"/>
      <c r="P256" s="80"/>
      <c r="Q256" s="80"/>
      <c r="R256" s="80"/>
      <c r="S256" s="80"/>
      <c r="T256" s="80"/>
      <c r="U256" s="80"/>
      <c r="V256" s="80"/>
      <c r="W256" s="80"/>
      <c r="X256" s="80"/>
      <c r="Y256" s="80"/>
      <c r="Z256" s="80"/>
      <c r="AA256" s="80"/>
      <c r="AB256" s="80"/>
      <c r="AC256" s="80"/>
      <c r="AD256" s="80"/>
      <c r="AE256" s="80"/>
      <c r="AF256" s="80"/>
      <c r="AG256" s="80"/>
      <c r="AH256" s="80"/>
      <c r="AI256" s="80"/>
      <c r="AJ256" s="80"/>
      <c r="AK256" s="80"/>
      <c r="AL256" s="80"/>
      <c r="AM256" s="80"/>
      <c r="AN256" s="80"/>
      <c r="AO256" s="80"/>
      <c r="AP256" s="80"/>
      <c r="AQ256" s="80"/>
      <c r="AR256" s="80"/>
      <c r="AS256" s="80"/>
      <c r="AT256" s="80"/>
      <c r="AU256" s="80"/>
      <c r="AV256" s="80"/>
      <c r="AW256" s="80"/>
      <c r="AX256" s="80"/>
      <c r="AY256" s="80"/>
      <c r="AZ256" s="80"/>
      <c r="BA256" s="80"/>
      <c r="BB256" s="80"/>
      <c r="BC256" s="80"/>
      <c r="BD256" s="80"/>
      <c r="BE256" s="80"/>
    </row>
    <row r="257" spans="4:57">
      <c r="D257" s="80"/>
      <c r="E257" s="80"/>
      <c r="F257" s="80"/>
      <c r="G257" s="80"/>
      <c r="H257" s="80"/>
      <c r="I257" s="80"/>
      <c r="J257" s="80"/>
      <c r="K257" s="80"/>
      <c r="L257" s="80"/>
      <c r="M257" s="80"/>
      <c r="N257" s="80"/>
      <c r="O257" s="80"/>
      <c r="P257" s="80"/>
      <c r="Q257" s="80"/>
      <c r="R257" s="80"/>
      <c r="S257" s="80"/>
      <c r="T257" s="80"/>
      <c r="U257" s="80"/>
      <c r="V257" s="80"/>
      <c r="W257" s="80"/>
      <c r="X257" s="80"/>
      <c r="Y257" s="80"/>
      <c r="Z257" s="80"/>
      <c r="AA257" s="80"/>
      <c r="AB257" s="80"/>
      <c r="AC257" s="80"/>
      <c r="AD257" s="80"/>
      <c r="AE257" s="80"/>
      <c r="AF257" s="80"/>
      <c r="AG257" s="80"/>
      <c r="AH257" s="80"/>
      <c r="AI257" s="80"/>
      <c r="AJ257" s="80"/>
      <c r="AK257" s="80"/>
      <c r="AL257" s="80"/>
      <c r="AM257" s="80"/>
      <c r="AN257" s="80"/>
      <c r="AO257" s="80"/>
      <c r="AP257" s="80"/>
      <c r="AQ257" s="80"/>
      <c r="AR257" s="80"/>
      <c r="AS257" s="80"/>
      <c r="AT257" s="80"/>
      <c r="AU257" s="80"/>
      <c r="AV257" s="80"/>
      <c r="AW257" s="80"/>
      <c r="AX257" s="80"/>
      <c r="AY257" s="80"/>
      <c r="AZ257" s="80"/>
      <c r="BA257" s="80"/>
      <c r="BB257" s="80"/>
      <c r="BC257" s="80"/>
      <c r="BD257" s="80"/>
      <c r="BE257" s="80"/>
    </row>
    <row r="258" spans="4:57">
      <c r="D258" s="80"/>
      <c r="E258" s="80"/>
      <c r="F258" s="80"/>
      <c r="G258" s="80"/>
      <c r="H258" s="80"/>
      <c r="I258" s="80"/>
      <c r="J258" s="80"/>
      <c r="K258" s="80"/>
      <c r="L258" s="80"/>
      <c r="M258" s="80"/>
      <c r="N258" s="80"/>
      <c r="O258" s="80"/>
      <c r="P258" s="80"/>
      <c r="Q258" s="80"/>
      <c r="R258" s="80"/>
      <c r="S258" s="80"/>
      <c r="T258" s="80"/>
      <c r="U258" s="80"/>
      <c r="V258" s="80"/>
      <c r="W258" s="80"/>
      <c r="X258" s="80"/>
      <c r="Y258" s="80"/>
      <c r="Z258" s="80"/>
      <c r="AA258" s="80"/>
      <c r="AB258" s="80"/>
      <c r="AC258" s="80"/>
      <c r="AD258" s="80"/>
      <c r="AE258" s="80"/>
      <c r="AF258" s="80"/>
      <c r="AG258" s="80"/>
      <c r="AH258" s="80"/>
      <c r="AI258" s="80"/>
      <c r="AJ258" s="80"/>
      <c r="AK258" s="80"/>
      <c r="AL258" s="80"/>
      <c r="AM258" s="80"/>
      <c r="AN258" s="80"/>
      <c r="AO258" s="80"/>
      <c r="AP258" s="80"/>
      <c r="AQ258" s="80"/>
      <c r="AR258" s="80"/>
      <c r="AS258" s="80"/>
      <c r="AT258" s="80"/>
      <c r="AU258" s="80"/>
      <c r="AV258" s="80"/>
      <c r="AW258" s="80"/>
      <c r="AX258" s="80"/>
      <c r="AY258" s="80"/>
      <c r="AZ258" s="80"/>
      <c r="BA258" s="80"/>
      <c r="BB258" s="80"/>
      <c r="BC258" s="80"/>
      <c r="BD258" s="80"/>
      <c r="BE258" s="80"/>
    </row>
    <row r="259" spans="4:57">
      <c r="D259" s="80"/>
      <c r="E259" s="80"/>
      <c r="F259" s="80"/>
      <c r="G259" s="80"/>
      <c r="H259" s="80"/>
      <c r="I259" s="80"/>
      <c r="J259" s="80"/>
      <c r="K259" s="80"/>
      <c r="L259" s="80"/>
      <c r="M259" s="80"/>
      <c r="N259" s="80"/>
      <c r="O259" s="80"/>
      <c r="P259" s="80"/>
      <c r="Q259" s="80"/>
      <c r="R259" s="80"/>
      <c r="S259" s="80"/>
      <c r="T259" s="80"/>
      <c r="U259" s="80"/>
      <c r="V259" s="80"/>
      <c r="W259" s="80"/>
      <c r="X259" s="80"/>
      <c r="Y259" s="80"/>
      <c r="Z259" s="80"/>
      <c r="AA259" s="80"/>
      <c r="AB259" s="80"/>
      <c r="AC259" s="80"/>
      <c r="AD259" s="80"/>
      <c r="AE259" s="80"/>
      <c r="AF259" s="80"/>
      <c r="AG259" s="80"/>
      <c r="AH259" s="80"/>
      <c r="AI259" s="80"/>
      <c r="AJ259" s="80"/>
      <c r="AK259" s="80"/>
      <c r="AL259" s="80"/>
      <c r="AM259" s="80"/>
      <c r="AN259" s="80"/>
      <c r="AO259" s="80"/>
      <c r="AP259" s="80"/>
      <c r="AQ259" s="80"/>
      <c r="AR259" s="80"/>
      <c r="AS259" s="80"/>
      <c r="AT259" s="80"/>
      <c r="AU259" s="80"/>
      <c r="AV259" s="80"/>
      <c r="AW259" s="80"/>
      <c r="AX259" s="80"/>
      <c r="AY259" s="80"/>
      <c r="AZ259" s="80"/>
      <c r="BA259" s="80"/>
      <c r="BB259" s="80"/>
      <c r="BC259" s="80"/>
      <c r="BD259" s="80"/>
      <c r="BE259" s="80"/>
    </row>
    <row r="260" spans="4:57">
      <c r="D260" s="80"/>
      <c r="E260" s="80"/>
      <c r="F260" s="80"/>
      <c r="G260" s="80"/>
      <c r="H260" s="80"/>
      <c r="I260" s="80"/>
      <c r="J260" s="80"/>
      <c r="K260" s="80"/>
      <c r="L260" s="80"/>
      <c r="M260" s="80"/>
      <c r="N260" s="80"/>
      <c r="O260" s="80"/>
      <c r="P260" s="80"/>
      <c r="Q260" s="80"/>
      <c r="R260" s="80"/>
      <c r="S260" s="80"/>
      <c r="T260" s="80"/>
      <c r="U260" s="80"/>
      <c r="V260" s="80"/>
      <c r="W260" s="80"/>
      <c r="X260" s="80"/>
      <c r="Y260" s="80"/>
      <c r="Z260" s="80"/>
      <c r="AA260" s="80"/>
      <c r="AB260" s="80"/>
      <c r="AC260" s="80"/>
      <c r="AD260" s="80"/>
      <c r="AE260" s="80"/>
      <c r="AF260" s="80"/>
      <c r="AG260" s="80"/>
      <c r="AH260" s="80"/>
      <c r="AI260" s="80"/>
      <c r="AJ260" s="80"/>
      <c r="AK260" s="80"/>
      <c r="AL260" s="80"/>
      <c r="AM260" s="80"/>
      <c r="AN260" s="80"/>
      <c r="AO260" s="80"/>
      <c r="AP260" s="80"/>
      <c r="AQ260" s="80"/>
      <c r="AR260" s="80"/>
      <c r="AS260" s="80"/>
      <c r="AT260" s="80"/>
      <c r="AU260" s="80"/>
      <c r="AV260" s="80"/>
      <c r="AW260" s="80"/>
      <c r="AX260" s="80"/>
      <c r="AY260" s="80"/>
      <c r="AZ260" s="80"/>
      <c r="BA260" s="80"/>
      <c r="BB260" s="80"/>
      <c r="BC260" s="80"/>
      <c r="BD260" s="80"/>
      <c r="BE260" s="80"/>
    </row>
    <row r="261" spans="4:57">
      <c r="D261" s="80"/>
      <c r="E261" s="80"/>
      <c r="F261" s="80"/>
      <c r="G261" s="80"/>
      <c r="H261" s="80"/>
      <c r="I261" s="80"/>
      <c r="J261" s="80"/>
      <c r="K261" s="80"/>
      <c r="L261" s="80"/>
      <c r="M261" s="80"/>
      <c r="N261" s="80"/>
      <c r="O261" s="80"/>
      <c r="P261" s="80"/>
      <c r="Q261" s="80"/>
      <c r="R261" s="80"/>
      <c r="S261" s="80"/>
      <c r="T261" s="80"/>
      <c r="U261" s="80"/>
      <c r="V261" s="80"/>
      <c r="W261" s="80"/>
      <c r="X261" s="80"/>
      <c r="Y261" s="80"/>
      <c r="Z261" s="80"/>
      <c r="AA261" s="80"/>
      <c r="AB261" s="80"/>
      <c r="AC261" s="80"/>
      <c r="AD261" s="80"/>
      <c r="AE261" s="80"/>
      <c r="AF261" s="80"/>
      <c r="AG261" s="80"/>
      <c r="AH261" s="80"/>
      <c r="AI261" s="80"/>
      <c r="AJ261" s="80"/>
      <c r="AK261" s="80"/>
      <c r="AL261" s="80"/>
      <c r="AM261" s="80"/>
      <c r="AN261" s="80"/>
      <c r="AO261" s="80"/>
      <c r="AP261" s="80"/>
      <c r="AQ261" s="80"/>
      <c r="AR261" s="80"/>
      <c r="AS261" s="80"/>
      <c r="AT261" s="80"/>
      <c r="AU261" s="80"/>
      <c r="AV261" s="80"/>
      <c r="AW261" s="80"/>
      <c r="AX261" s="80"/>
      <c r="AY261" s="80"/>
      <c r="AZ261" s="80"/>
      <c r="BA261" s="80"/>
      <c r="BB261" s="80"/>
      <c r="BC261" s="80"/>
      <c r="BD261" s="80"/>
      <c r="BE261" s="80"/>
    </row>
    <row r="262" spans="4:57">
      <c r="D262" s="80"/>
      <c r="E262" s="80"/>
      <c r="F262" s="80"/>
      <c r="G262" s="80"/>
      <c r="H262" s="80"/>
      <c r="I262" s="80"/>
      <c r="J262" s="80"/>
      <c r="K262" s="80"/>
      <c r="L262" s="80"/>
      <c r="M262" s="80"/>
      <c r="N262" s="80"/>
      <c r="O262" s="80"/>
      <c r="P262" s="80"/>
      <c r="Q262" s="80"/>
      <c r="R262" s="80"/>
      <c r="S262" s="80"/>
      <c r="T262" s="80"/>
      <c r="U262" s="80"/>
      <c r="V262" s="80"/>
      <c r="W262" s="80"/>
      <c r="X262" s="80"/>
      <c r="Y262" s="80"/>
      <c r="Z262" s="80"/>
      <c r="AA262" s="80"/>
      <c r="AB262" s="80"/>
      <c r="AC262" s="80"/>
      <c r="AD262" s="80"/>
      <c r="AE262" s="80"/>
      <c r="AF262" s="80"/>
      <c r="AG262" s="80"/>
      <c r="AH262" s="80"/>
      <c r="AI262" s="80"/>
      <c r="AJ262" s="80"/>
      <c r="AK262" s="80"/>
      <c r="AL262" s="80"/>
      <c r="AM262" s="80"/>
      <c r="AN262" s="80"/>
      <c r="AO262" s="80"/>
      <c r="AP262" s="80"/>
      <c r="AQ262" s="80"/>
      <c r="AR262" s="80"/>
      <c r="AS262" s="80"/>
      <c r="AT262" s="80"/>
      <c r="AU262" s="80"/>
      <c r="AV262" s="80"/>
      <c r="AW262" s="80"/>
      <c r="AX262" s="80"/>
      <c r="AY262" s="80"/>
      <c r="AZ262" s="80"/>
      <c r="BA262" s="80"/>
      <c r="BB262" s="80"/>
      <c r="BC262" s="80"/>
      <c r="BD262" s="80"/>
      <c r="BE262" s="80"/>
    </row>
    <row r="263" spans="4:57">
      <c r="D263" s="80"/>
      <c r="E263" s="80"/>
      <c r="F263" s="80"/>
      <c r="G263" s="80"/>
      <c r="H263" s="80"/>
      <c r="I263" s="80"/>
      <c r="J263" s="80"/>
      <c r="K263" s="80"/>
      <c r="L263" s="80"/>
      <c r="M263" s="80"/>
      <c r="N263" s="80"/>
      <c r="O263" s="80"/>
      <c r="P263" s="80"/>
      <c r="Q263" s="80"/>
      <c r="R263" s="80"/>
      <c r="S263" s="80"/>
      <c r="T263" s="80"/>
      <c r="U263" s="80"/>
      <c r="V263" s="80"/>
      <c r="W263" s="80"/>
      <c r="X263" s="80"/>
      <c r="Y263" s="80"/>
      <c r="Z263" s="80"/>
      <c r="AA263" s="80"/>
      <c r="AB263" s="80"/>
      <c r="AC263" s="80"/>
      <c r="AD263" s="80"/>
      <c r="AE263" s="80"/>
      <c r="AF263" s="80"/>
      <c r="AG263" s="80"/>
      <c r="AH263" s="80"/>
      <c r="AI263" s="80"/>
      <c r="AJ263" s="80"/>
      <c r="AK263" s="80"/>
      <c r="AL263" s="80"/>
      <c r="AM263" s="80"/>
      <c r="AN263" s="80"/>
      <c r="AO263" s="80"/>
      <c r="AP263" s="80"/>
      <c r="AQ263" s="80"/>
      <c r="AR263" s="80"/>
      <c r="AS263" s="80"/>
      <c r="AT263" s="80"/>
      <c r="AU263" s="80"/>
      <c r="AV263" s="80"/>
      <c r="AW263" s="80"/>
      <c r="AX263" s="80"/>
      <c r="AY263" s="80"/>
      <c r="AZ263" s="80"/>
      <c r="BA263" s="80"/>
      <c r="BB263" s="80"/>
      <c r="BC263" s="80"/>
      <c r="BD263" s="80"/>
      <c r="BE263" s="80"/>
    </row>
    <row r="264" spans="4:57">
      <c r="D264" s="80"/>
      <c r="E264" s="80"/>
      <c r="F264" s="80"/>
      <c r="G264" s="80"/>
      <c r="H264" s="80"/>
      <c r="I264" s="80"/>
      <c r="J264" s="80"/>
      <c r="K264" s="80"/>
      <c r="L264" s="80"/>
      <c r="M264" s="80"/>
      <c r="N264" s="80"/>
      <c r="O264" s="80"/>
      <c r="P264" s="80"/>
      <c r="Q264" s="80"/>
      <c r="R264" s="80"/>
      <c r="S264" s="80"/>
      <c r="T264" s="80"/>
      <c r="U264" s="80"/>
      <c r="V264" s="80"/>
      <c r="W264" s="80"/>
      <c r="X264" s="80"/>
      <c r="Y264" s="80"/>
      <c r="Z264" s="80"/>
      <c r="AA264" s="80"/>
      <c r="AB264" s="80"/>
      <c r="AC264" s="80"/>
      <c r="AD264" s="80"/>
      <c r="AE264" s="80"/>
      <c r="AF264" s="80"/>
      <c r="AG264" s="80"/>
      <c r="AH264" s="80"/>
      <c r="AI264" s="80"/>
      <c r="AJ264" s="80"/>
      <c r="AK264" s="80"/>
      <c r="AL264" s="80"/>
      <c r="AM264" s="80"/>
      <c r="AN264" s="80"/>
      <c r="AO264" s="80"/>
      <c r="AP264" s="80"/>
      <c r="AQ264" s="80"/>
      <c r="AR264" s="80"/>
      <c r="AS264" s="80"/>
      <c r="AT264" s="80"/>
      <c r="AU264" s="80"/>
      <c r="AV264" s="80"/>
      <c r="AW264" s="80"/>
      <c r="AX264" s="80"/>
      <c r="AY264" s="80"/>
      <c r="AZ264" s="80"/>
      <c r="BA264" s="80"/>
      <c r="BB264" s="80"/>
      <c r="BC264" s="80"/>
      <c r="BD264" s="80"/>
      <c r="BE264" s="80"/>
    </row>
    <row r="265" spans="4:57">
      <c r="D265" s="80"/>
      <c r="E265" s="80"/>
      <c r="F265" s="80"/>
      <c r="G265" s="80"/>
      <c r="H265" s="80"/>
      <c r="I265" s="80"/>
      <c r="J265" s="80"/>
      <c r="K265" s="80"/>
      <c r="L265" s="80"/>
      <c r="M265" s="80"/>
      <c r="N265" s="80"/>
      <c r="O265" s="80"/>
      <c r="P265" s="80"/>
      <c r="Q265" s="80"/>
      <c r="R265" s="80"/>
      <c r="S265" s="80"/>
      <c r="T265" s="80"/>
      <c r="U265" s="80"/>
      <c r="V265" s="80"/>
      <c r="W265" s="80"/>
      <c r="X265" s="80"/>
      <c r="Y265" s="80"/>
      <c r="Z265" s="80"/>
      <c r="AA265" s="80"/>
      <c r="AB265" s="80"/>
      <c r="AC265" s="80"/>
      <c r="AD265" s="80"/>
      <c r="AE265" s="80"/>
      <c r="AF265" s="80"/>
      <c r="AG265" s="80"/>
      <c r="AH265" s="80"/>
      <c r="AI265" s="80"/>
      <c r="AJ265" s="80"/>
      <c r="AK265" s="80"/>
      <c r="AL265" s="80"/>
      <c r="AM265" s="80"/>
      <c r="AN265" s="80"/>
      <c r="AO265" s="80"/>
      <c r="AP265" s="80"/>
      <c r="AQ265" s="80"/>
      <c r="AR265" s="80"/>
      <c r="AS265" s="80"/>
      <c r="AT265" s="80"/>
      <c r="AU265" s="80"/>
      <c r="AV265" s="80"/>
      <c r="AW265" s="80"/>
      <c r="AX265" s="80"/>
      <c r="AY265" s="80"/>
      <c r="AZ265" s="80"/>
      <c r="BA265" s="80"/>
      <c r="BB265" s="80"/>
      <c r="BC265" s="80"/>
      <c r="BD265" s="80"/>
      <c r="BE265" s="80"/>
    </row>
    <row r="266" spans="4:57">
      <c r="D266" s="80"/>
      <c r="E266" s="80"/>
      <c r="F266" s="80"/>
      <c r="G266" s="80"/>
      <c r="H266" s="80"/>
      <c r="I266" s="80"/>
      <c r="J266" s="80"/>
      <c r="K266" s="80"/>
      <c r="L266" s="80"/>
      <c r="M266" s="80"/>
      <c r="N266" s="80"/>
      <c r="O266" s="80"/>
      <c r="P266" s="80"/>
      <c r="Q266" s="80"/>
      <c r="R266" s="80"/>
      <c r="S266" s="80"/>
      <c r="T266" s="80"/>
      <c r="U266" s="80"/>
      <c r="V266" s="80"/>
      <c r="W266" s="80"/>
      <c r="X266" s="80"/>
      <c r="Y266" s="80"/>
      <c r="Z266" s="80"/>
      <c r="AA266" s="80"/>
      <c r="AB266" s="80"/>
      <c r="AC266" s="80"/>
      <c r="AD266" s="80"/>
      <c r="AE266" s="80"/>
      <c r="AF266" s="80"/>
      <c r="AG266" s="80"/>
      <c r="AH266" s="80"/>
      <c r="AI266" s="80"/>
      <c r="AJ266" s="80"/>
      <c r="AK266" s="80"/>
      <c r="AL266" s="80"/>
      <c r="AM266" s="80"/>
      <c r="AN266" s="80"/>
      <c r="AO266" s="80"/>
      <c r="AP266" s="80"/>
      <c r="AQ266" s="80"/>
      <c r="AR266" s="80"/>
      <c r="AS266" s="80"/>
      <c r="AT266" s="80"/>
      <c r="AU266" s="80"/>
      <c r="AV266" s="80"/>
      <c r="AW266" s="80"/>
      <c r="AX266" s="80"/>
      <c r="AY266" s="80"/>
      <c r="AZ266" s="80"/>
      <c r="BA266" s="80"/>
      <c r="BB266" s="80"/>
      <c r="BC266" s="80"/>
      <c r="BD266" s="80"/>
      <c r="BE266" s="80"/>
    </row>
    <row r="267" spans="4:57">
      <c r="D267" s="80"/>
      <c r="E267" s="80"/>
      <c r="F267" s="80"/>
      <c r="G267" s="80"/>
      <c r="H267" s="80"/>
      <c r="I267" s="80"/>
      <c r="J267" s="80"/>
      <c r="K267" s="80"/>
      <c r="L267" s="80"/>
      <c r="M267" s="80"/>
      <c r="N267" s="80"/>
      <c r="O267" s="80"/>
      <c r="P267" s="80"/>
      <c r="Q267" s="80"/>
      <c r="R267" s="80"/>
      <c r="S267" s="80"/>
      <c r="T267" s="80"/>
      <c r="U267" s="80"/>
      <c r="V267" s="80"/>
      <c r="W267" s="80"/>
      <c r="X267" s="80"/>
      <c r="Y267" s="80"/>
      <c r="Z267" s="80"/>
      <c r="AA267" s="80"/>
      <c r="AB267" s="80"/>
      <c r="AC267" s="80"/>
      <c r="AD267" s="80"/>
      <c r="AE267" s="80"/>
      <c r="AF267" s="80"/>
      <c r="AG267" s="80"/>
      <c r="AH267" s="80"/>
      <c r="AI267" s="80"/>
      <c r="AJ267" s="80"/>
      <c r="AK267" s="80"/>
      <c r="AL267" s="80"/>
      <c r="AM267" s="80"/>
      <c r="AN267" s="80"/>
      <c r="AO267" s="80"/>
      <c r="AP267" s="80"/>
      <c r="AQ267" s="80"/>
      <c r="AR267" s="80"/>
      <c r="AS267" s="80"/>
      <c r="AT267" s="80"/>
      <c r="AU267" s="80"/>
      <c r="AV267" s="80"/>
      <c r="AW267" s="80"/>
      <c r="AX267" s="80"/>
      <c r="AY267" s="80"/>
      <c r="AZ267" s="80"/>
      <c r="BA267" s="80"/>
      <c r="BB267" s="80"/>
      <c r="BC267" s="80"/>
      <c r="BD267" s="80"/>
      <c r="BE267" s="80"/>
    </row>
    <row r="268" spans="4:57">
      <c r="D268" s="80"/>
      <c r="E268" s="80"/>
      <c r="F268" s="80"/>
      <c r="G268" s="80"/>
      <c r="H268" s="80"/>
      <c r="I268" s="80"/>
      <c r="J268" s="80"/>
      <c r="K268" s="80"/>
      <c r="L268" s="80"/>
      <c r="M268" s="80"/>
      <c r="N268" s="80"/>
      <c r="O268" s="80"/>
      <c r="P268" s="80"/>
      <c r="Q268" s="80"/>
      <c r="R268" s="80"/>
      <c r="S268" s="80"/>
      <c r="T268" s="80"/>
      <c r="U268" s="80"/>
      <c r="V268" s="80"/>
      <c r="W268" s="80"/>
      <c r="X268" s="80"/>
      <c r="Y268" s="80"/>
      <c r="Z268" s="80"/>
      <c r="AA268" s="80"/>
      <c r="AB268" s="80"/>
      <c r="AC268" s="80"/>
      <c r="AD268" s="80"/>
      <c r="AE268" s="80"/>
      <c r="AF268" s="80"/>
      <c r="AG268" s="80"/>
      <c r="AH268" s="80"/>
      <c r="AI268" s="80"/>
      <c r="AJ268" s="80"/>
      <c r="AK268" s="80"/>
      <c r="AL268" s="80"/>
      <c r="AM268" s="80"/>
      <c r="AN268" s="80"/>
      <c r="AO268" s="80"/>
      <c r="AP268" s="80"/>
      <c r="AQ268" s="80"/>
      <c r="AR268" s="80"/>
      <c r="AS268" s="80"/>
      <c r="AT268" s="80"/>
      <c r="AU268" s="80"/>
      <c r="AV268" s="80"/>
      <c r="AW268" s="80"/>
      <c r="AX268" s="80"/>
      <c r="AY268" s="80"/>
      <c r="AZ268" s="80"/>
      <c r="BA268" s="80"/>
      <c r="BB268" s="80"/>
      <c r="BC268" s="80"/>
      <c r="BD268" s="80"/>
      <c r="BE268" s="80"/>
    </row>
    <row r="269" spans="4:57">
      <c r="D269" s="80"/>
      <c r="E269" s="80"/>
      <c r="F269" s="80"/>
      <c r="G269" s="80"/>
      <c r="H269" s="80"/>
      <c r="I269" s="80"/>
      <c r="J269" s="80"/>
      <c r="K269" s="80"/>
      <c r="L269" s="80"/>
      <c r="M269" s="80"/>
      <c r="N269" s="80"/>
      <c r="O269" s="80"/>
      <c r="P269" s="80"/>
      <c r="Q269" s="80"/>
      <c r="R269" s="80"/>
      <c r="S269" s="80"/>
      <c r="T269" s="80"/>
      <c r="U269" s="80"/>
      <c r="V269" s="80"/>
      <c r="W269" s="80"/>
      <c r="X269" s="80"/>
      <c r="Y269" s="80"/>
      <c r="Z269" s="80"/>
      <c r="AA269" s="80"/>
      <c r="AB269" s="80"/>
      <c r="AC269" s="80"/>
      <c r="AD269" s="80"/>
      <c r="AE269" s="80"/>
      <c r="AF269" s="80"/>
      <c r="AG269" s="80"/>
      <c r="AH269" s="80"/>
      <c r="AI269" s="80"/>
      <c r="AJ269" s="80"/>
      <c r="AK269" s="80"/>
      <c r="AL269" s="80"/>
      <c r="AM269" s="80"/>
      <c r="AN269" s="80"/>
      <c r="AO269" s="80"/>
      <c r="AP269" s="80"/>
      <c r="AQ269" s="80"/>
      <c r="AR269" s="80"/>
      <c r="AS269" s="80"/>
      <c r="AT269" s="80"/>
      <c r="AU269" s="80"/>
      <c r="AV269" s="80"/>
      <c r="AW269" s="80"/>
      <c r="AX269" s="80"/>
      <c r="AY269" s="80"/>
      <c r="AZ269" s="80"/>
      <c r="BA269" s="80"/>
      <c r="BB269" s="80"/>
      <c r="BC269" s="80"/>
      <c r="BD269" s="80"/>
      <c r="BE269" s="80"/>
    </row>
    <row r="270" spans="4:57">
      <c r="D270" s="80"/>
      <c r="E270" s="80"/>
      <c r="F270" s="80"/>
      <c r="G270" s="80"/>
      <c r="H270" s="80"/>
      <c r="I270" s="80"/>
      <c r="J270" s="80"/>
      <c r="K270" s="80"/>
      <c r="L270" s="80"/>
      <c r="M270" s="80"/>
      <c r="N270" s="80"/>
      <c r="O270" s="80"/>
      <c r="P270" s="80"/>
      <c r="Q270" s="80"/>
      <c r="R270" s="80"/>
      <c r="S270" s="80"/>
      <c r="T270" s="80"/>
      <c r="U270" s="80"/>
      <c r="V270" s="80"/>
      <c r="W270" s="80"/>
      <c r="X270" s="80"/>
      <c r="Y270" s="80"/>
      <c r="Z270" s="80"/>
      <c r="AA270" s="80"/>
      <c r="AB270" s="80"/>
      <c r="AC270" s="80"/>
      <c r="AD270" s="80"/>
      <c r="AE270" s="80"/>
      <c r="AF270" s="80"/>
      <c r="AG270" s="80"/>
      <c r="AH270" s="80"/>
      <c r="AI270" s="80"/>
      <c r="AJ270" s="80"/>
      <c r="AK270" s="80"/>
      <c r="AL270" s="80"/>
      <c r="AM270" s="80"/>
      <c r="AN270" s="80"/>
      <c r="AO270" s="80"/>
      <c r="AP270" s="80"/>
      <c r="AQ270" s="80"/>
      <c r="AR270" s="80"/>
      <c r="AS270" s="80"/>
      <c r="AT270" s="80"/>
      <c r="AU270" s="80"/>
      <c r="AV270" s="80"/>
      <c r="AW270" s="80"/>
      <c r="AX270" s="80"/>
      <c r="AY270" s="80"/>
      <c r="AZ270" s="80"/>
      <c r="BA270" s="80"/>
      <c r="BB270" s="80"/>
      <c r="BC270" s="80"/>
      <c r="BD270" s="80"/>
      <c r="BE270" s="80"/>
    </row>
    <row r="271" spans="4:57">
      <c r="D271" s="80"/>
      <c r="E271" s="80"/>
      <c r="F271" s="80"/>
      <c r="G271" s="80"/>
      <c r="H271" s="80"/>
      <c r="I271" s="80"/>
      <c r="J271" s="80"/>
      <c r="K271" s="80"/>
      <c r="L271" s="80"/>
      <c r="M271" s="80"/>
      <c r="N271" s="80"/>
      <c r="O271" s="80"/>
      <c r="P271" s="80"/>
      <c r="Q271" s="80"/>
      <c r="R271" s="80"/>
      <c r="S271" s="80"/>
      <c r="T271" s="80"/>
      <c r="U271" s="80"/>
      <c r="V271" s="80"/>
      <c r="W271" s="80"/>
      <c r="X271" s="80"/>
      <c r="Y271" s="80"/>
      <c r="Z271" s="80"/>
      <c r="AA271" s="80"/>
      <c r="AB271" s="80"/>
      <c r="AC271" s="80"/>
      <c r="AD271" s="80"/>
      <c r="AE271" s="80"/>
      <c r="AF271" s="80"/>
      <c r="AG271" s="80"/>
      <c r="AH271" s="80"/>
      <c r="AI271" s="80"/>
      <c r="AJ271" s="80"/>
      <c r="AK271" s="80"/>
      <c r="AL271" s="80"/>
      <c r="AM271" s="80"/>
      <c r="AN271" s="80"/>
      <c r="AO271" s="80"/>
      <c r="AP271" s="80"/>
      <c r="AQ271" s="80"/>
      <c r="AR271" s="80"/>
      <c r="AS271" s="80"/>
      <c r="AT271" s="80"/>
      <c r="AU271" s="80"/>
      <c r="AV271" s="80"/>
      <c r="AW271" s="80"/>
      <c r="AX271" s="80"/>
      <c r="AY271" s="80"/>
      <c r="AZ271" s="80"/>
      <c r="BA271" s="80"/>
      <c r="BB271" s="80"/>
      <c r="BC271" s="80"/>
      <c r="BD271" s="80"/>
      <c r="BE271" s="80"/>
    </row>
    <row r="272" spans="4:57">
      <c r="D272" s="80"/>
      <c r="E272" s="80"/>
      <c r="F272" s="80"/>
      <c r="G272" s="80"/>
      <c r="H272" s="80"/>
      <c r="I272" s="80"/>
      <c r="J272" s="80"/>
      <c r="K272" s="80"/>
      <c r="L272" s="80"/>
      <c r="M272" s="80"/>
      <c r="N272" s="80"/>
      <c r="O272" s="80"/>
      <c r="P272" s="80"/>
      <c r="Q272" s="80"/>
      <c r="R272" s="80"/>
      <c r="S272" s="80"/>
      <c r="T272" s="80"/>
      <c r="U272" s="80"/>
      <c r="V272" s="80"/>
      <c r="W272" s="80"/>
      <c r="X272" s="80"/>
      <c r="Y272" s="80"/>
      <c r="Z272" s="80"/>
      <c r="AA272" s="80"/>
      <c r="AB272" s="80"/>
      <c r="AC272" s="80"/>
      <c r="AD272" s="80"/>
      <c r="AE272" s="80"/>
      <c r="AF272" s="80"/>
      <c r="AG272" s="80"/>
      <c r="AH272" s="80"/>
      <c r="AI272" s="80"/>
      <c r="AJ272" s="80"/>
      <c r="AK272" s="80"/>
      <c r="AL272" s="80"/>
      <c r="AM272" s="80"/>
      <c r="AN272" s="80"/>
      <c r="AO272" s="80"/>
      <c r="AP272" s="80"/>
      <c r="AQ272" s="80"/>
      <c r="AR272" s="80"/>
      <c r="AS272" s="80"/>
      <c r="AT272" s="80"/>
      <c r="AU272" s="80"/>
      <c r="AV272" s="80"/>
      <c r="AW272" s="80"/>
      <c r="AX272" s="80"/>
      <c r="AY272" s="80"/>
      <c r="AZ272" s="80"/>
      <c r="BA272" s="80"/>
      <c r="BB272" s="80"/>
      <c r="BC272" s="80"/>
      <c r="BD272" s="80"/>
      <c r="BE272" s="80"/>
    </row>
    <row r="273" spans="4:57">
      <c r="D273" s="80"/>
      <c r="E273" s="80"/>
      <c r="F273" s="80"/>
      <c r="G273" s="80"/>
      <c r="H273" s="80"/>
      <c r="I273" s="80"/>
      <c r="J273" s="80"/>
      <c r="K273" s="80"/>
      <c r="L273" s="80"/>
      <c r="M273" s="80"/>
      <c r="N273" s="80"/>
      <c r="O273" s="80"/>
      <c r="P273" s="80"/>
      <c r="Q273" s="80"/>
      <c r="R273" s="80"/>
      <c r="S273" s="80"/>
      <c r="T273" s="80"/>
      <c r="U273" s="80"/>
      <c r="V273" s="80"/>
      <c r="W273" s="80"/>
      <c r="X273" s="80"/>
      <c r="Y273" s="80"/>
      <c r="Z273" s="80"/>
      <c r="AA273" s="80"/>
      <c r="AB273" s="80"/>
      <c r="AC273" s="80"/>
      <c r="AD273" s="80"/>
      <c r="AE273" s="80"/>
      <c r="AF273" s="80"/>
      <c r="AG273" s="80"/>
      <c r="AH273" s="80"/>
      <c r="AI273" s="80"/>
      <c r="AJ273" s="80"/>
      <c r="AK273" s="80"/>
      <c r="AL273" s="80"/>
      <c r="AM273" s="80"/>
      <c r="AN273" s="80"/>
      <c r="AO273" s="80"/>
      <c r="AP273" s="80"/>
      <c r="AQ273" s="80"/>
      <c r="AR273" s="80"/>
      <c r="AS273" s="80"/>
      <c r="AT273" s="80"/>
      <c r="AU273" s="80"/>
      <c r="AV273" s="80"/>
      <c r="AW273" s="80"/>
      <c r="AX273" s="80"/>
      <c r="AY273" s="80"/>
      <c r="AZ273" s="80"/>
      <c r="BA273" s="80"/>
      <c r="BB273" s="80"/>
      <c r="BC273" s="80"/>
      <c r="BD273" s="80"/>
      <c r="BE273" s="80"/>
    </row>
    <row r="274" spans="4:57">
      <c r="D274" s="80"/>
      <c r="E274" s="80"/>
      <c r="F274" s="80"/>
      <c r="G274" s="80"/>
      <c r="H274" s="80"/>
      <c r="I274" s="80"/>
      <c r="J274" s="80"/>
      <c r="K274" s="80"/>
      <c r="L274" s="80"/>
      <c r="M274" s="80"/>
      <c r="N274" s="80"/>
      <c r="O274" s="80"/>
      <c r="P274" s="80"/>
      <c r="Q274" s="80"/>
      <c r="R274" s="80"/>
      <c r="S274" s="80"/>
      <c r="T274" s="80"/>
      <c r="U274" s="80"/>
      <c r="V274" s="80"/>
      <c r="W274" s="80"/>
      <c r="X274" s="80"/>
      <c r="Y274" s="80"/>
      <c r="Z274" s="80"/>
      <c r="AA274" s="80"/>
      <c r="AB274" s="80"/>
      <c r="AC274" s="80"/>
      <c r="AD274" s="80"/>
      <c r="AE274" s="80"/>
      <c r="AF274" s="80"/>
      <c r="AG274" s="80"/>
      <c r="AH274" s="80"/>
      <c r="AI274" s="80"/>
      <c r="AJ274" s="80"/>
      <c r="AK274" s="80"/>
      <c r="AL274" s="80"/>
      <c r="AM274" s="80"/>
      <c r="AN274" s="80"/>
      <c r="AO274" s="80"/>
      <c r="AP274" s="80"/>
      <c r="AQ274" s="80"/>
      <c r="AR274" s="80"/>
      <c r="AS274" s="80"/>
      <c r="AT274" s="80"/>
      <c r="AU274" s="80"/>
      <c r="AV274" s="80"/>
      <c r="AW274" s="80"/>
      <c r="AX274" s="80"/>
      <c r="AY274" s="80"/>
      <c r="AZ274" s="80"/>
      <c r="BA274" s="80"/>
      <c r="BB274" s="80"/>
      <c r="BC274" s="80"/>
      <c r="BD274" s="80"/>
      <c r="BE274" s="80"/>
    </row>
    <row r="275" spans="4:57">
      <c r="D275" s="80"/>
      <c r="E275" s="80"/>
      <c r="F275" s="80"/>
      <c r="G275" s="80"/>
      <c r="H275" s="80"/>
      <c r="I275" s="80"/>
      <c r="J275" s="80"/>
      <c r="K275" s="80"/>
      <c r="L275" s="80"/>
      <c r="M275" s="80"/>
      <c r="N275" s="80"/>
      <c r="O275" s="80"/>
      <c r="P275" s="80"/>
      <c r="Q275" s="80"/>
      <c r="R275" s="80"/>
      <c r="S275" s="80"/>
      <c r="T275" s="80"/>
      <c r="U275" s="80"/>
      <c r="V275" s="80"/>
      <c r="W275" s="80"/>
      <c r="X275" s="80"/>
      <c r="Y275" s="80"/>
      <c r="Z275" s="80"/>
      <c r="AA275" s="80"/>
      <c r="AB275" s="80"/>
      <c r="AC275" s="80"/>
      <c r="AD275" s="80"/>
      <c r="AE275" s="80"/>
      <c r="AF275" s="80"/>
      <c r="AG275" s="80"/>
      <c r="AH275" s="80"/>
      <c r="AI275" s="80"/>
      <c r="AJ275" s="80"/>
      <c r="AK275" s="80"/>
      <c r="AL275" s="80"/>
      <c r="AM275" s="80"/>
      <c r="AN275" s="80"/>
      <c r="AO275" s="80"/>
      <c r="AP275" s="80"/>
      <c r="AQ275" s="80"/>
      <c r="AR275" s="80"/>
      <c r="AS275" s="80"/>
      <c r="AT275" s="80"/>
      <c r="AU275" s="80"/>
      <c r="AV275" s="80"/>
      <c r="AW275" s="80"/>
      <c r="AX275" s="80"/>
      <c r="AY275" s="80"/>
      <c r="AZ275" s="80"/>
      <c r="BA275" s="80"/>
      <c r="BB275" s="80"/>
      <c r="BC275" s="80"/>
      <c r="BD275" s="80"/>
      <c r="BE275" s="80"/>
    </row>
    <row r="276" spans="4:57">
      <c r="D276" s="80"/>
      <c r="E276" s="80"/>
      <c r="F276" s="80"/>
      <c r="G276" s="80"/>
      <c r="H276" s="80"/>
      <c r="I276" s="80"/>
      <c r="J276" s="80"/>
      <c r="K276" s="80"/>
      <c r="L276" s="80"/>
      <c r="M276" s="80"/>
      <c r="N276" s="80"/>
      <c r="O276" s="80"/>
      <c r="P276" s="80"/>
      <c r="Q276" s="80"/>
      <c r="R276" s="80"/>
      <c r="S276" s="80"/>
      <c r="T276" s="80"/>
      <c r="U276" s="80"/>
      <c r="V276" s="80"/>
      <c r="W276" s="80"/>
      <c r="X276" s="80"/>
      <c r="Y276" s="80"/>
      <c r="Z276" s="80"/>
      <c r="AA276" s="80"/>
      <c r="AB276" s="80"/>
      <c r="AC276" s="80"/>
      <c r="AD276" s="80"/>
      <c r="AE276" s="80"/>
      <c r="AF276" s="80"/>
      <c r="AG276" s="80"/>
      <c r="AH276" s="80"/>
      <c r="AI276" s="80"/>
      <c r="AJ276" s="80"/>
      <c r="AK276" s="80"/>
      <c r="AL276" s="80"/>
      <c r="AM276" s="80"/>
      <c r="AN276" s="80"/>
      <c r="AO276" s="80"/>
      <c r="AP276" s="80"/>
      <c r="AQ276" s="80"/>
      <c r="AR276" s="80"/>
      <c r="AS276" s="80"/>
      <c r="AT276" s="80"/>
      <c r="AU276" s="80"/>
      <c r="AV276" s="80"/>
      <c r="AW276" s="80"/>
      <c r="AX276" s="80"/>
      <c r="AY276" s="80"/>
      <c r="AZ276" s="80"/>
      <c r="BA276" s="80"/>
      <c r="BB276" s="80"/>
      <c r="BC276" s="80"/>
      <c r="BD276" s="80"/>
      <c r="BE276" s="80"/>
    </row>
    <row r="277" spans="4:57">
      <c r="D277" s="80"/>
      <c r="E277" s="80"/>
      <c r="F277" s="80"/>
      <c r="G277" s="80"/>
      <c r="H277" s="80"/>
      <c r="I277" s="80"/>
      <c r="J277" s="80"/>
      <c r="K277" s="80"/>
      <c r="L277" s="80"/>
      <c r="M277" s="80"/>
      <c r="N277" s="80"/>
      <c r="O277" s="80"/>
      <c r="P277" s="80"/>
      <c r="Q277" s="80"/>
      <c r="R277" s="80"/>
      <c r="S277" s="80"/>
      <c r="T277" s="80"/>
      <c r="U277" s="80"/>
      <c r="V277" s="80"/>
      <c r="W277" s="80"/>
      <c r="X277" s="80"/>
      <c r="Y277" s="80"/>
      <c r="Z277" s="80"/>
      <c r="AA277" s="80"/>
      <c r="AB277" s="80"/>
      <c r="AC277" s="80"/>
      <c r="AD277" s="80"/>
      <c r="AE277" s="80"/>
      <c r="AF277" s="80"/>
      <c r="AG277" s="80"/>
      <c r="AH277" s="80"/>
      <c r="AI277" s="80"/>
      <c r="AJ277" s="80"/>
      <c r="AK277" s="80"/>
      <c r="AL277" s="80"/>
      <c r="AM277" s="80"/>
      <c r="AN277" s="80"/>
      <c r="AO277" s="80"/>
      <c r="AP277" s="80"/>
      <c r="AQ277" s="80"/>
      <c r="AR277" s="80"/>
      <c r="AS277" s="80"/>
      <c r="AT277" s="80"/>
      <c r="AU277" s="80"/>
      <c r="AV277" s="80"/>
      <c r="AW277" s="80"/>
      <c r="AX277" s="80"/>
      <c r="AY277" s="80"/>
      <c r="AZ277" s="80"/>
      <c r="BA277" s="80"/>
      <c r="BB277" s="80"/>
      <c r="BC277" s="80"/>
      <c r="BD277" s="80"/>
      <c r="BE277" s="80"/>
    </row>
    <row r="278" spans="4:57">
      <c r="D278" s="80"/>
      <c r="E278" s="80"/>
      <c r="F278" s="80"/>
      <c r="G278" s="80"/>
      <c r="H278" s="80"/>
      <c r="I278" s="80"/>
      <c r="J278" s="80"/>
      <c r="K278" s="80"/>
      <c r="L278" s="80"/>
      <c r="M278" s="80"/>
      <c r="N278" s="80"/>
      <c r="O278" s="80"/>
      <c r="P278" s="80"/>
      <c r="Q278" s="80"/>
      <c r="R278" s="80"/>
      <c r="S278" s="80"/>
      <c r="T278" s="80"/>
      <c r="U278" s="80"/>
      <c r="V278" s="80"/>
      <c r="W278" s="80"/>
      <c r="X278" s="80"/>
      <c r="Y278" s="80"/>
      <c r="Z278" s="80"/>
      <c r="AA278" s="80"/>
      <c r="AB278" s="80"/>
      <c r="AC278" s="80"/>
      <c r="AD278" s="80"/>
      <c r="AE278" s="80"/>
      <c r="AF278" s="80"/>
      <c r="AG278" s="80"/>
      <c r="AH278" s="80"/>
      <c r="AI278" s="80"/>
      <c r="AJ278" s="80"/>
      <c r="AK278" s="80"/>
      <c r="AL278" s="80"/>
      <c r="AM278" s="80"/>
      <c r="AN278" s="80"/>
      <c r="AO278" s="80"/>
      <c r="AP278" s="80"/>
      <c r="AQ278" s="80"/>
      <c r="AR278" s="80"/>
      <c r="AS278" s="80"/>
      <c r="AT278" s="80"/>
      <c r="AU278" s="80"/>
      <c r="AV278" s="80"/>
      <c r="AW278" s="80"/>
      <c r="AX278" s="80"/>
      <c r="AY278" s="80"/>
      <c r="AZ278" s="80"/>
      <c r="BA278" s="80"/>
      <c r="BB278" s="80"/>
      <c r="BC278" s="80"/>
      <c r="BD278" s="80"/>
      <c r="BE278" s="80"/>
    </row>
    <row r="279" spans="4:57">
      <c r="D279" s="80"/>
      <c r="E279" s="80"/>
      <c r="F279" s="80"/>
      <c r="G279" s="80"/>
      <c r="H279" s="80"/>
      <c r="I279" s="80"/>
      <c r="J279" s="80"/>
      <c r="K279" s="80"/>
      <c r="L279" s="80"/>
      <c r="M279" s="80"/>
      <c r="N279" s="80"/>
      <c r="O279" s="80"/>
      <c r="P279" s="80"/>
      <c r="Q279" s="80"/>
      <c r="R279" s="80"/>
      <c r="S279" s="80"/>
      <c r="T279" s="80"/>
      <c r="U279" s="80"/>
      <c r="V279" s="80"/>
      <c r="W279" s="80"/>
      <c r="X279" s="80"/>
      <c r="Y279" s="80"/>
      <c r="Z279" s="80"/>
      <c r="AA279" s="80"/>
      <c r="AB279" s="80"/>
      <c r="AC279" s="80"/>
      <c r="AD279" s="80"/>
      <c r="AE279" s="80"/>
      <c r="AF279" s="80"/>
      <c r="AG279" s="80"/>
      <c r="AH279" s="80"/>
      <c r="AI279" s="80"/>
      <c r="AJ279" s="80"/>
      <c r="AK279" s="80"/>
      <c r="AL279" s="80"/>
      <c r="AM279" s="80"/>
      <c r="AN279" s="80"/>
      <c r="AO279" s="80"/>
      <c r="AP279" s="80"/>
      <c r="AQ279" s="80"/>
      <c r="AR279" s="80"/>
      <c r="AS279" s="80"/>
      <c r="AT279" s="80"/>
      <c r="AU279" s="80"/>
      <c r="AV279" s="80"/>
      <c r="AW279" s="80"/>
      <c r="AX279" s="80"/>
      <c r="AY279" s="80"/>
      <c r="AZ279" s="80"/>
      <c r="BA279" s="80"/>
      <c r="BB279" s="80"/>
      <c r="BC279" s="80"/>
      <c r="BD279" s="80"/>
      <c r="BE279" s="80"/>
    </row>
    <row r="280" spans="4:57">
      <c r="D280" s="80"/>
      <c r="E280" s="80"/>
      <c r="F280" s="80"/>
      <c r="G280" s="80"/>
      <c r="H280" s="80"/>
      <c r="I280" s="80"/>
      <c r="J280" s="80"/>
      <c r="K280" s="80"/>
      <c r="L280" s="80"/>
      <c r="M280" s="80"/>
      <c r="N280" s="80"/>
      <c r="O280" s="80"/>
      <c r="P280" s="80"/>
      <c r="Q280" s="80"/>
      <c r="R280" s="80"/>
      <c r="S280" s="80"/>
      <c r="T280" s="80"/>
      <c r="U280" s="80"/>
      <c r="V280" s="80"/>
      <c r="W280" s="80"/>
      <c r="X280" s="80"/>
      <c r="Y280" s="80"/>
      <c r="Z280" s="80"/>
      <c r="AA280" s="80"/>
      <c r="AB280" s="80"/>
      <c r="AC280" s="80"/>
      <c r="AD280" s="80"/>
      <c r="AE280" s="80"/>
      <c r="AF280" s="80"/>
      <c r="AG280" s="80"/>
      <c r="AH280" s="80"/>
      <c r="AI280" s="80"/>
      <c r="AJ280" s="80"/>
      <c r="AK280" s="80"/>
      <c r="AL280" s="80"/>
      <c r="AM280" s="80"/>
      <c r="AN280" s="80"/>
      <c r="AO280" s="80"/>
      <c r="AP280" s="80"/>
      <c r="AQ280" s="80"/>
      <c r="AR280" s="80"/>
      <c r="AS280" s="80"/>
      <c r="AT280" s="80"/>
      <c r="AU280" s="80"/>
      <c r="AV280" s="80"/>
      <c r="AW280" s="80"/>
      <c r="AX280" s="80"/>
      <c r="AY280" s="80"/>
      <c r="AZ280" s="80"/>
      <c r="BA280" s="80"/>
      <c r="BB280" s="80"/>
      <c r="BC280" s="80"/>
      <c r="BD280" s="80"/>
      <c r="BE280" s="80"/>
    </row>
    <row r="281" spans="4:57">
      <c r="D281" s="80"/>
      <c r="E281" s="80"/>
      <c r="F281" s="80"/>
      <c r="G281" s="80"/>
      <c r="H281" s="80"/>
      <c r="I281" s="80"/>
      <c r="J281" s="80"/>
      <c r="K281" s="80"/>
      <c r="L281" s="80"/>
      <c r="M281" s="80"/>
      <c r="N281" s="80"/>
      <c r="O281" s="80"/>
      <c r="P281" s="80"/>
      <c r="Q281" s="80"/>
      <c r="R281" s="80"/>
      <c r="S281" s="80"/>
      <c r="T281" s="80"/>
      <c r="U281" s="80"/>
      <c r="V281" s="80"/>
      <c r="W281" s="80"/>
      <c r="X281" s="80"/>
      <c r="Y281" s="80"/>
      <c r="Z281" s="80"/>
      <c r="AA281" s="80"/>
      <c r="AB281" s="80"/>
      <c r="AC281" s="80"/>
      <c r="AD281" s="80"/>
      <c r="AE281" s="80"/>
      <c r="AF281" s="80"/>
      <c r="AG281" s="80"/>
      <c r="AH281" s="80"/>
      <c r="AI281" s="80"/>
      <c r="AJ281" s="80"/>
      <c r="AK281" s="80"/>
      <c r="AL281" s="80"/>
      <c r="AM281" s="80"/>
      <c r="AN281" s="80"/>
      <c r="AO281" s="80"/>
      <c r="AP281" s="80"/>
      <c r="AQ281" s="80"/>
      <c r="AR281" s="80"/>
      <c r="AS281" s="80"/>
      <c r="AT281" s="80"/>
      <c r="AU281" s="80"/>
      <c r="AV281" s="80"/>
      <c r="AW281" s="80"/>
      <c r="AX281" s="80"/>
      <c r="AY281" s="80"/>
      <c r="AZ281" s="80"/>
      <c r="BA281" s="80"/>
      <c r="BB281" s="80"/>
      <c r="BC281" s="80"/>
      <c r="BD281" s="80"/>
      <c r="BE281" s="80"/>
    </row>
    <row r="282" spans="4:57">
      <c r="D282" s="80"/>
      <c r="E282" s="80"/>
      <c r="F282" s="80"/>
      <c r="G282" s="80"/>
      <c r="H282" s="80"/>
      <c r="I282" s="80"/>
      <c r="J282" s="80"/>
      <c r="K282" s="80"/>
      <c r="L282" s="80"/>
      <c r="M282" s="80"/>
      <c r="N282" s="80"/>
      <c r="O282" s="80"/>
      <c r="P282" s="80"/>
      <c r="Q282" s="80"/>
      <c r="R282" s="80"/>
      <c r="S282" s="80"/>
      <c r="T282" s="80"/>
      <c r="U282" s="80"/>
      <c r="V282" s="80"/>
      <c r="W282" s="80"/>
      <c r="X282" s="80"/>
      <c r="Y282" s="80"/>
      <c r="Z282" s="80"/>
      <c r="AA282" s="80"/>
      <c r="AB282" s="80"/>
      <c r="AC282" s="80"/>
      <c r="AD282" s="80"/>
      <c r="AE282" s="80"/>
      <c r="AF282" s="80"/>
      <c r="AG282" s="80"/>
      <c r="AH282" s="80"/>
      <c r="AI282" s="80"/>
      <c r="AJ282" s="80"/>
      <c r="AK282" s="80"/>
      <c r="AL282" s="80"/>
      <c r="AM282" s="80"/>
      <c r="AN282" s="80"/>
      <c r="AO282" s="80"/>
      <c r="AP282" s="80"/>
      <c r="AQ282" s="80"/>
      <c r="AR282" s="80"/>
      <c r="AS282" s="80"/>
      <c r="AT282" s="80"/>
      <c r="AU282" s="80"/>
      <c r="AV282" s="80"/>
      <c r="AW282" s="80"/>
      <c r="AX282" s="80"/>
      <c r="AY282" s="80"/>
      <c r="AZ282" s="80"/>
      <c r="BA282" s="80"/>
      <c r="BB282" s="80"/>
      <c r="BC282" s="80"/>
      <c r="BD282" s="80"/>
      <c r="BE282" s="80"/>
    </row>
    <row r="283" spans="4:57">
      <c r="D283" s="80"/>
      <c r="E283" s="80"/>
      <c r="F283" s="80"/>
      <c r="G283" s="80"/>
      <c r="H283" s="80"/>
      <c r="I283" s="80"/>
      <c r="J283" s="80"/>
      <c r="K283" s="80"/>
      <c r="L283" s="80"/>
      <c r="M283" s="80"/>
      <c r="N283" s="80"/>
      <c r="O283" s="80"/>
      <c r="P283" s="80"/>
      <c r="Q283" s="80"/>
      <c r="R283" s="80"/>
      <c r="S283" s="80"/>
      <c r="T283" s="80"/>
      <c r="U283" s="80"/>
      <c r="V283" s="80"/>
      <c r="W283" s="80"/>
      <c r="X283" s="80"/>
      <c r="Y283" s="80"/>
      <c r="Z283" s="80"/>
      <c r="AA283" s="80"/>
      <c r="AB283" s="80"/>
      <c r="AC283" s="80"/>
      <c r="AD283" s="80"/>
      <c r="AE283" s="80"/>
      <c r="AF283" s="80"/>
      <c r="AG283" s="80"/>
      <c r="AH283" s="80"/>
      <c r="AI283" s="80"/>
      <c r="AJ283" s="80"/>
      <c r="AK283" s="80"/>
      <c r="AL283" s="80"/>
      <c r="AM283" s="80"/>
      <c r="AN283" s="80"/>
      <c r="AO283" s="80"/>
      <c r="AP283" s="80"/>
      <c r="AQ283" s="80"/>
      <c r="AR283" s="80"/>
      <c r="AS283" s="80"/>
      <c r="AT283" s="80"/>
      <c r="AU283" s="80"/>
      <c r="AV283" s="80"/>
      <c r="AW283" s="80"/>
      <c r="AX283" s="80"/>
      <c r="AY283" s="80"/>
      <c r="AZ283" s="80"/>
      <c r="BA283" s="80"/>
      <c r="BB283" s="80"/>
      <c r="BC283" s="80"/>
      <c r="BD283" s="80"/>
      <c r="BE283" s="80"/>
    </row>
    <row r="284" spans="4:57">
      <c r="D284" s="80"/>
      <c r="E284" s="80"/>
      <c r="F284" s="80"/>
      <c r="G284" s="80"/>
      <c r="H284" s="80"/>
      <c r="I284" s="80"/>
      <c r="J284" s="80"/>
      <c r="K284" s="80"/>
      <c r="L284" s="80"/>
      <c r="M284" s="80"/>
      <c r="N284" s="80"/>
      <c r="O284" s="80"/>
      <c r="P284" s="80"/>
      <c r="Q284" s="80"/>
      <c r="R284" s="80"/>
      <c r="S284" s="80"/>
      <c r="T284" s="80"/>
      <c r="U284" s="80"/>
      <c r="V284" s="80"/>
      <c r="W284" s="80"/>
      <c r="X284" s="80"/>
      <c r="Y284" s="80"/>
      <c r="Z284" s="80"/>
      <c r="AA284" s="80"/>
      <c r="AB284" s="80"/>
      <c r="AC284" s="80"/>
      <c r="AD284" s="80"/>
      <c r="AE284" s="80"/>
      <c r="AF284" s="80"/>
      <c r="AG284" s="80"/>
      <c r="AH284" s="80"/>
      <c r="AI284" s="80"/>
      <c r="AJ284" s="80"/>
      <c r="AK284" s="80"/>
      <c r="AL284" s="80"/>
      <c r="AM284" s="80"/>
      <c r="AN284" s="80"/>
      <c r="AO284" s="80"/>
      <c r="AP284" s="80"/>
      <c r="AQ284" s="80"/>
      <c r="AR284" s="80"/>
      <c r="AS284" s="80"/>
      <c r="AT284" s="80"/>
      <c r="AU284" s="80"/>
      <c r="AV284" s="80"/>
      <c r="AW284" s="80"/>
      <c r="AX284" s="80"/>
      <c r="AY284" s="80"/>
      <c r="AZ284" s="80"/>
      <c r="BA284" s="80"/>
      <c r="BB284" s="80"/>
      <c r="BC284" s="80"/>
      <c r="BD284" s="80"/>
      <c r="BE284" s="80"/>
    </row>
    <row r="285" spans="4:57">
      <c r="D285" s="80"/>
      <c r="E285" s="80"/>
      <c r="F285" s="80"/>
      <c r="G285" s="80"/>
      <c r="H285" s="80"/>
      <c r="I285" s="80"/>
      <c r="J285" s="80"/>
      <c r="K285" s="80"/>
      <c r="L285" s="80"/>
      <c r="M285" s="80"/>
      <c r="N285" s="80"/>
      <c r="O285" s="80"/>
      <c r="P285" s="80"/>
      <c r="Q285" s="80"/>
      <c r="R285" s="80"/>
      <c r="S285" s="80"/>
      <c r="T285" s="80"/>
      <c r="U285" s="80"/>
      <c r="V285" s="80"/>
      <c r="W285" s="80"/>
      <c r="X285" s="80"/>
      <c r="Y285" s="80"/>
      <c r="Z285" s="80"/>
      <c r="AA285" s="80"/>
      <c r="AB285" s="80"/>
      <c r="AC285" s="80"/>
      <c r="AD285" s="80"/>
      <c r="AE285" s="80"/>
      <c r="AF285" s="80"/>
      <c r="AG285" s="80"/>
      <c r="AH285" s="80"/>
      <c r="AI285" s="80"/>
      <c r="AJ285" s="80"/>
      <c r="AK285" s="80"/>
      <c r="AL285" s="80"/>
      <c r="AM285" s="80"/>
      <c r="AN285" s="80"/>
      <c r="AO285" s="80"/>
      <c r="AP285" s="80"/>
      <c r="AQ285" s="80"/>
      <c r="AR285" s="80"/>
      <c r="AS285" s="80"/>
      <c r="AT285" s="80"/>
      <c r="AU285" s="80"/>
      <c r="AV285" s="80"/>
      <c r="AW285" s="80"/>
      <c r="AX285" s="80"/>
      <c r="AY285" s="80"/>
      <c r="AZ285" s="80"/>
      <c r="BA285" s="80"/>
      <c r="BB285" s="80"/>
      <c r="BC285" s="80"/>
      <c r="BD285" s="80"/>
      <c r="BE285" s="80"/>
    </row>
    <row r="286" spans="4:57">
      <c r="D286" s="80"/>
      <c r="E286" s="80"/>
      <c r="F286" s="80"/>
      <c r="G286" s="80"/>
      <c r="H286" s="80"/>
      <c r="I286" s="80"/>
      <c r="J286" s="80"/>
      <c r="K286" s="80"/>
      <c r="L286" s="80"/>
      <c r="M286" s="80"/>
      <c r="N286" s="80"/>
      <c r="O286" s="80"/>
      <c r="P286" s="80"/>
      <c r="Q286" s="80"/>
      <c r="R286" s="80"/>
      <c r="S286" s="80"/>
      <c r="T286" s="80"/>
      <c r="U286" s="80"/>
      <c r="V286" s="80"/>
      <c r="W286" s="80"/>
      <c r="X286" s="80"/>
      <c r="Y286" s="80"/>
      <c r="Z286" s="80"/>
      <c r="AA286" s="80"/>
      <c r="AB286" s="80"/>
      <c r="AC286" s="80"/>
      <c r="AD286" s="80"/>
      <c r="AE286" s="80"/>
      <c r="AF286" s="80"/>
      <c r="AG286" s="80"/>
      <c r="AH286" s="80"/>
      <c r="AI286" s="80"/>
      <c r="AJ286" s="80"/>
      <c r="AK286" s="80"/>
      <c r="AL286" s="80"/>
      <c r="AM286" s="80"/>
      <c r="AN286" s="80"/>
      <c r="AO286" s="80"/>
      <c r="AP286" s="80"/>
      <c r="AQ286" s="80"/>
      <c r="AR286" s="80"/>
      <c r="AS286" s="80"/>
      <c r="AT286" s="80"/>
      <c r="AU286" s="80"/>
      <c r="AV286" s="80"/>
      <c r="AW286" s="80"/>
      <c r="AX286" s="80"/>
      <c r="AY286" s="80"/>
      <c r="AZ286" s="80"/>
      <c r="BA286" s="80"/>
      <c r="BB286" s="80"/>
      <c r="BC286" s="80"/>
      <c r="BD286" s="80"/>
      <c r="BE286" s="80"/>
    </row>
    <row r="287" spans="4:57">
      <c r="D287" s="80"/>
      <c r="E287" s="80"/>
      <c r="F287" s="80"/>
      <c r="G287" s="80"/>
      <c r="H287" s="80"/>
      <c r="I287" s="80"/>
      <c r="J287" s="80"/>
      <c r="K287" s="80"/>
      <c r="L287" s="80"/>
      <c r="M287" s="80"/>
      <c r="N287" s="80"/>
      <c r="O287" s="80"/>
      <c r="P287" s="80"/>
      <c r="Q287" s="80"/>
      <c r="R287" s="80"/>
      <c r="S287" s="80"/>
      <c r="T287" s="80"/>
      <c r="U287" s="80"/>
      <c r="V287" s="80"/>
      <c r="W287" s="80"/>
      <c r="X287" s="80"/>
      <c r="Y287" s="80"/>
      <c r="Z287" s="80"/>
      <c r="AA287" s="80"/>
      <c r="AB287" s="80"/>
      <c r="AC287" s="80"/>
      <c r="AD287" s="80"/>
      <c r="AE287" s="80"/>
      <c r="AF287" s="80"/>
      <c r="AG287" s="80"/>
      <c r="AH287" s="80"/>
      <c r="AI287" s="80"/>
      <c r="AJ287" s="80"/>
      <c r="AK287" s="80"/>
      <c r="AL287" s="80"/>
      <c r="AM287" s="80"/>
      <c r="AN287" s="80"/>
      <c r="AO287" s="80"/>
      <c r="AP287" s="80"/>
      <c r="AQ287" s="80"/>
      <c r="AR287" s="80"/>
      <c r="AS287" s="80"/>
      <c r="AT287" s="80"/>
      <c r="AU287" s="80"/>
      <c r="AV287" s="80"/>
      <c r="AW287" s="80"/>
      <c r="AX287" s="80"/>
      <c r="AY287" s="80"/>
      <c r="AZ287" s="80"/>
      <c r="BA287" s="80"/>
      <c r="BB287" s="80"/>
      <c r="BC287" s="80"/>
      <c r="BD287" s="80"/>
      <c r="BE287" s="80"/>
    </row>
    <row r="288" spans="4:57">
      <c r="D288" s="80"/>
      <c r="E288" s="80"/>
      <c r="F288" s="80"/>
      <c r="G288" s="80"/>
      <c r="H288" s="80"/>
      <c r="I288" s="80"/>
      <c r="J288" s="80"/>
      <c r="K288" s="80"/>
      <c r="L288" s="80"/>
      <c r="M288" s="80"/>
      <c r="N288" s="80"/>
      <c r="O288" s="80"/>
      <c r="P288" s="80"/>
      <c r="Q288" s="80"/>
      <c r="R288" s="80"/>
      <c r="S288" s="80"/>
      <c r="T288" s="80"/>
      <c r="U288" s="80"/>
      <c r="V288" s="80"/>
      <c r="W288" s="80"/>
      <c r="X288" s="80"/>
      <c r="Y288" s="80"/>
      <c r="Z288" s="80"/>
      <c r="AA288" s="80"/>
      <c r="AB288" s="80"/>
      <c r="AC288" s="80"/>
      <c r="AD288" s="80"/>
      <c r="AE288" s="80"/>
      <c r="AF288" s="80"/>
      <c r="AG288" s="80"/>
      <c r="AH288" s="80"/>
      <c r="AI288" s="80"/>
      <c r="AJ288" s="80"/>
      <c r="AK288" s="80"/>
      <c r="AL288" s="80"/>
      <c r="AM288" s="80"/>
      <c r="AN288" s="80"/>
      <c r="AO288" s="80"/>
      <c r="AP288" s="80"/>
      <c r="AQ288" s="80"/>
      <c r="AR288" s="80"/>
      <c r="AS288" s="80"/>
      <c r="AT288" s="80"/>
      <c r="AU288" s="80"/>
      <c r="AV288" s="80"/>
      <c r="AW288" s="80"/>
      <c r="AX288" s="80"/>
      <c r="AY288" s="80"/>
      <c r="AZ288" s="80"/>
      <c r="BA288" s="80"/>
      <c r="BB288" s="80"/>
      <c r="BC288" s="80"/>
      <c r="BD288" s="80"/>
      <c r="BE288" s="80"/>
    </row>
    <row r="289" spans="4:57">
      <c r="D289" s="80"/>
      <c r="E289" s="80"/>
      <c r="F289" s="80"/>
      <c r="G289" s="80"/>
      <c r="H289" s="80"/>
      <c r="I289" s="80"/>
      <c r="J289" s="80"/>
      <c r="K289" s="80"/>
      <c r="L289" s="80"/>
      <c r="M289" s="80"/>
      <c r="N289" s="80"/>
      <c r="O289" s="80"/>
      <c r="P289" s="80"/>
      <c r="Q289" s="80"/>
      <c r="R289" s="80"/>
      <c r="S289" s="80"/>
      <c r="T289" s="80"/>
      <c r="U289" s="80"/>
      <c r="V289" s="80"/>
      <c r="W289" s="80"/>
      <c r="X289" s="80"/>
      <c r="Y289" s="80"/>
      <c r="Z289" s="80"/>
      <c r="AA289" s="80"/>
      <c r="AB289" s="80"/>
      <c r="AC289" s="80"/>
      <c r="AD289" s="80"/>
      <c r="AE289" s="80"/>
      <c r="AF289" s="80"/>
      <c r="AG289" s="80"/>
      <c r="AH289" s="80"/>
      <c r="AI289" s="80"/>
      <c r="AJ289" s="80"/>
      <c r="AK289" s="80"/>
      <c r="AL289" s="80"/>
      <c r="AM289" s="80"/>
      <c r="AN289" s="80"/>
      <c r="AO289" s="80"/>
      <c r="AP289" s="80"/>
      <c r="AQ289" s="80"/>
      <c r="AR289" s="80"/>
      <c r="AS289" s="80"/>
      <c r="AT289" s="80"/>
      <c r="AU289" s="80"/>
      <c r="AV289" s="80"/>
      <c r="AW289" s="80"/>
      <c r="AX289" s="80"/>
      <c r="AY289" s="80"/>
      <c r="AZ289" s="80"/>
      <c r="BA289" s="80"/>
      <c r="BB289" s="80"/>
      <c r="BC289" s="80"/>
      <c r="BD289" s="80"/>
      <c r="BE289" s="80"/>
    </row>
    <row r="290" spans="4:57">
      <c r="D290" s="80"/>
      <c r="E290" s="80"/>
      <c r="F290" s="80"/>
      <c r="G290" s="80"/>
      <c r="H290" s="80"/>
      <c r="I290" s="80"/>
      <c r="J290" s="80"/>
      <c r="K290" s="80"/>
      <c r="L290" s="80"/>
      <c r="M290" s="80"/>
      <c r="N290" s="80"/>
      <c r="O290" s="80"/>
      <c r="P290" s="80"/>
      <c r="Q290" s="80"/>
      <c r="R290" s="80"/>
      <c r="S290" s="80"/>
      <c r="T290" s="80"/>
      <c r="U290" s="80"/>
      <c r="V290" s="80"/>
      <c r="W290" s="80"/>
      <c r="X290" s="80"/>
      <c r="Y290" s="80"/>
      <c r="Z290" s="80"/>
      <c r="AA290" s="80"/>
      <c r="AB290" s="80"/>
      <c r="AC290" s="80"/>
      <c r="AD290" s="80"/>
      <c r="AE290" s="80"/>
      <c r="AF290" s="80"/>
      <c r="AG290" s="80"/>
      <c r="AH290" s="80"/>
      <c r="AI290" s="80"/>
      <c r="AJ290" s="80"/>
      <c r="AK290" s="80"/>
      <c r="AL290" s="80"/>
      <c r="AM290" s="80"/>
      <c r="AN290" s="80"/>
      <c r="AO290" s="80"/>
      <c r="AP290" s="80"/>
      <c r="AQ290" s="80"/>
      <c r="AR290" s="80"/>
      <c r="AS290" s="80"/>
      <c r="AT290" s="80"/>
      <c r="AU290" s="80"/>
      <c r="AV290" s="80"/>
      <c r="AW290" s="80"/>
      <c r="AX290" s="80"/>
      <c r="AY290" s="80"/>
      <c r="AZ290" s="80"/>
      <c r="BA290" s="80"/>
      <c r="BB290" s="80"/>
      <c r="BC290" s="80"/>
      <c r="BD290" s="80"/>
      <c r="BE290" s="80"/>
    </row>
    <row r="291" spans="4:57">
      <c r="D291" s="80"/>
      <c r="E291" s="80"/>
      <c r="F291" s="80"/>
      <c r="G291" s="80"/>
      <c r="H291" s="80"/>
      <c r="I291" s="80"/>
      <c r="J291" s="80"/>
      <c r="K291" s="80"/>
      <c r="L291" s="80"/>
      <c r="M291" s="80"/>
      <c r="N291" s="80"/>
      <c r="O291" s="80"/>
      <c r="P291" s="80"/>
      <c r="Q291" s="80"/>
      <c r="R291" s="80"/>
      <c r="S291" s="80"/>
      <c r="T291" s="80"/>
      <c r="U291" s="80"/>
      <c r="V291" s="80"/>
      <c r="W291" s="80"/>
      <c r="X291" s="80"/>
      <c r="Y291" s="80"/>
      <c r="Z291" s="80"/>
      <c r="AA291" s="80"/>
      <c r="AB291" s="80"/>
      <c r="AC291" s="80"/>
      <c r="AD291" s="80"/>
      <c r="AE291" s="80"/>
      <c r="AF291" s="80"/>
      <c r="AG291" s="80"/>
      <c r="AH291" s="80"/>
      <c r="AI291" s="80"/>
      <c r="AJ291" s="80"/>
      <c r="AK291" s="80"/>
      <c r="AL291" s="80"/>
      <c r="AM291" s="80"/>
      <c r="AN291" s="80"/>
      <c r="AO291" s="80"/>
      <c r="AP291" s="80"/>
      <c r="AQ291" s="80"/>
      <c r="AR291" s="80"/>
      <c r="AS291" s="80"/>
      <c r="AT291" s="80"/>
      <c r="AU291" s="80"/>
      <c r="AV291" s="80"/>
      <c r="AW291" s="80"/>
      <c r="AX291" s="80"/>
      <c r="AY291" s="80"/>
      <c r="AZ291" s="80"/>
      <c r="BA291" s="80"/>
      <c r="BB291" s="80"/>
      <c r="BC291" s="80"/>
      <c r="BD291" s="80"/>
      <c r="BE291" s="80"/>
    </row>
    <row r="292" spans="4:57">
      <c r="D292" s="80"/>
      <c r="E292" s="80"/>
      <c r="F292" s="80"/>
      <c r="G292" s="80"/>
      <c r="H292" s="80"/>
      <c r="I292" s="80"/>
      <c r="J292" s="80"/>
      <c r="K292" s="80"/>
      <c r="L292" s="80"/>
      <c r="M292" s="80"/>
      <c r="N292" s="80"/>
      <c r="O292" s="80"/>
      <c r="P292" s="80"/>
      <c r="Q292" s="80"/>
      <c r="R292" s="80"/>
      <c r="S292" s="80"/>
      <c r="T292" s="80"/>
      <c r="U292" s="80"/>
      <c r="V292" s="80"/>
      <c r="W292" s="80"/>
      <c r="X292" s="80"/>
      <c r="Y292" s="80"/>
      <c r="Z292" s="80"/>
      <c r="AA292" s="80"/>
      <c r="AB292" s="80"/>
      <c r="AC292" s="80"/>
      <c r="AD292" s="80"/>
      <c r="AE292" s="80"/>
      <c r="AF292" s="80"/>
      <c r="AG292" s="80"/>
      <c r="AH292" s="80"/>
      <c r="AI292" s="80"/>
      <c r="AJ292" s="80"/>
      <c r="AK292" s="80"/>
      <c r="AL292" s="80"/>
      <c r="AM292" s="80"/>
      <c r="AN292" s="80"/>
      <c r="AO292" s="80"/>
      <c r="AP292" s="80"/>
      <c r="AQ292" s="80"/>
      <c r="AR292" s="80"/>
      <c r="AS292" s="80"/>
      <c r="AT292" s="80"/>
      <c r="AU292" s="80"/>
      <c r="AV292" s="80"/>
      <c r="AW292" s="80"/>
      <c r="AX292" s="80"/>
      <c r="AY292" s="80"/>
      <c r="AZ292" s="80"/>
      <c r="BA292" s="80"/>
      <c r="BB292" s="80"/>
      <c r="BC292" s="80"/>
      <c r="BD292" s="80"/>
      <c r="BE292" s="80"/>
    </row>
    <row r="293" spans="4:57">
      <c r="D293" s="80"/>
      <c r="E293" s="80"/>
      <c r="F293" s="80"/>
      <c r="G293" s="80"/>
      <c r="H293" s="80"/>
      <c r="I293" s="80"/>
      <c r="J293" s="80"/>
      <c r="K293" s="80"/>
      <c r="L293" s="80"/>
      <c r="M293" s="80"/>
      <c r="N293" s="80"/>
      <c r="O293" s="80"/>
      <c r="P293" s="80"/>
      <c r="Q293" s="80"/>
      <c r="R293" s="80"/>
      <c r="S293" s="80"/>
      <c r="T293" s="80"/>
      <c r="U293" s="80"/>
      <c r="V293" s="80"/>
      <c r="W293" s="80"/>
      <c r="X293" s="80"/>
      <c r="Y293" s="80"/>
      <c r="Z293" s="80"/>
      <c r="AA293" s="80"/>
      <c r="AB293" s="80"/>
      <c r="AC293" s="80"/>
      <c r="AD293" s="80"/>
      <c r="AE293" s="80"/>
      <c r="AF293" s="80"/>
      <c r="AG293" s="80"/>
      <c r="AH293" s="80"/>
      <c r="AI293" s="80"/>
      <c r="AJ293" s="80"/>
      <c r="AK293" s="80"/>
      <c r="AL293" s="80"/>
      <c r="AM293" s="80"/>
      <c r="AN293" s="80"/>
      <c r="AO293" s="80"/>
      <c r="AP293" s="80"/>
      <c r="AQ293" s="80"/>
      <c r="AR293" s="80"/>
      <c r="AS293" s="80"/>
      <c r="AT293" s="80"/>
      <c r="AU293" s="80"/>
      <c r="AV293" s="80"/>
      <c r="AW293" s="80"/>
      <c r="AX293" s="80"/>
      <c r="AY293" s="80"/>
      <c r="AZ293" s="80"/>
      <c r="BA293" s="80"/>
      <c r="BB293" s="80"/>
      <c r="BC293" s="80"/>
      <c r="BD293" s="80"/>
      <c r="BE293" s="80"/>
    </row>
    <row r="294" spans="4:57">
      <c r="D294" s="80"/>
      <c r="E294" s="80"/>
      <c r="F294" s="80"/>
      <c r="G294" s="80"/>
      <c r="H294" s="80"/>
      <c r="I294" s="80"/>
      <c r="J294" s="80"/>
      <c r="K294" s="80"/>
      <c r="L294" s="80"/>
      <c r="M294" s="80"/>
      <c r="N294" s="80"/>
      <c r="O294" s="80"/>
      <c r="P294" s="80"/>
      <c r="Q294" s="80"/>
      <c r="R294" s="80"/>
      <c r="S294" s="80"/>
      <c r="T294" s="80"/>
      <c r="U294" s="80"/>
      <c r="V294" s="80"/>
      <c r="W294" s="80"/>
      <c r="X294" s="80"/>
      <c r="Y294" s="80"/>
      <c r="Z294" s="80"/>
      <c r="AA294" s="80"/>
      <c r="AB294" s="80"/>
      <c r="AC294" s="80"/>
      <c r="AD294" s="80"/>
      <c r="AE294" s="80"/>
      <c r="AF294" s="80"/>
      <c r="AG294" s="80"/>
      <c r="AH294" s="80"/>
      <c r="AI294" s="80"/>
      <c r="AJ294" s="80"/>
      <c r="AK294" s="80"/>
      <c r="AL294" s="80"/>
      <c r="AM294" s="80"/>
      <c r="AN294" s="80"/>
      <c r="AO294" s="80"/>
      <c r="AP294" s="80"/>
      <c r="AQ294" s="80"/>
      <c r="AR294" s="80"/>
      <c r="AS294" s="80"/>
      <c r="AT294" s="80"/>
      <c r="AU294" s="80"/>
      <c r="AV294" s="80"/>
      <c r="AW294" s="80"/>
      <c r="AX294" s="80"/>
      <c r="AY294" s="80"/>
      <c r="AZ294" s="80"/>
      <c r="BA294" s="80"/>
      <c r="BB294" s="80"/>
      <c r="BC294" s="80"/>
      <c r="BD294" s="80"/>
      <c r="BE294" s="80"/>
    </row>
    <row r="295" spans="4:57">
      <c r="D295" s="80"/>
      <c r="E295" s="80"/>
      <c r="F295" s="80"/>
      <c r="G295" s="80"/>
      <c r="H295" s="80"/>
      <c r="I295" s="80"/>
      <c r="J295" s="80"/>
      <c r="K295" s="80"/>
      <c r="L295" s="80"/>
      <c r="M295" s="80"/>
      <c r="N295" s="80"/>
      <c r="O295" s="80"/>
      <c r="P295" s="80"/>
      <c r="Q295" s="80"/>
      <c r="R295" s="80"/>
      <c r="S295" s="80"/>
      <c r="T295" s="80"/>
      <c r="U295" s="80"/>
      <c r="V295" s="80"/>
      <c r="W295" s="80"/>
      <c r="X295" s="80"/>
      <c r="Y295" s="80"/>
      <c r="Z295" s="80"/>
      <c r="AA295" s="80"/>
      <c r="AB295" s="80"/>
      <c r="AC295" s="80"/>
      <c r="AD295" s="80"/>
      <c r="AE295" s="80"/>
      <c r="AF295" s="80"/>
      <c r="AG295" s="80"/>
      <c r="AH295" s="80"/>
      <c r="AI295" s="80"/>
      <c r="AJ295" s="80"/>
      <c r="AK295" s="80"/>
      <c r="AL295" s="80"/>
      <c r="AM295" s="80"/>
      <c r="AN295" s="80"/>
      <c r="AO295" s="80"/>
      <c r="AP295" s="80"/>
      <c r="AQ295" s="80"/>
      <c r="AR295" s="80"/>
      <c r="AS295" s="80"/>
      <c r="AT295" s="80"/>
      <c r="AU295" s="80"/>
      <c r="AV295" s="80"/>
      <c r="AW295" s="80"/>
      <c r="AX295" s="80"/>
      <c r="AY295" s="80"/>
      <c r="AZ295" s="80"/>
      <c r="BA295" s="80"/>
      <c r="BB295" s="80"/>
      <c r="BC295" s="80"/>
      <c r="BD295" s="80"/>
      <c r="BE295" s="80"/>
    </row>
    <row r="296" spans="4:57">
      <c r="D296" s="80"/>
      <c r="E296" s="80"/>
      <c r="F296" s="80"/>
      <c r="G296" s="80"/>
      <c r="H296" s="80"/>
      <c r="I296" s="80"/>
      <c r="J296" s="80"/>
      <c r="K296" s="80"/>
      <c r="L296" s="80"/>
      <c r="M296" s="80"/>
      <c r="N296" s="80"/>
      <c r="O296" s="80"/>
      <c r="P296" s="80"/>
      <c r="Q296" s="80"/>
      <c r="R296" s="80"/>
      <c r="S296" s="80"/>
      <c r="T296" s="80"/>
      <c r="U296" s="80"/>
      <c r="V296" s="80"/>
      <c r="W296" s="80"/>
      <c r="X296" s="80"/>
      <c r="Y296" s="80"/>
      <c r="Z296" s="80"/>
      <c r="AA296" s="80"/>
      <c r="AB296" s="80"/>
      <c r="AC296" s="80"/>
      <c r="AD296" s="80"/>
      <c r="AE296" s="80"/>
      <c r="AF296" s="80"/>
      <c r="AG296" s="80"/>
      <c r="AH296" s="80"/>
      <c r="AI296" s="80"/>
      <c r="AJ296" s="80"/>
      <c r="AK296" s="80"/>
      <c r="AL296" s="80"/>
      <c r="AM296" s="80"/>
      <c r="AN296" s="80"/>
      <c r="AO296" s="80"/>
      <c r="AP296" s="80"/>
      <c r="AQ296" s="80"/>
      <c r="AR296" s="80"/>
      <c r="AS296" s="80"/>
      <c r="AT296" s="80"/>
      <c r="AU296" s="80"/>
      <c r="AV296" s="80"/>
      <c r="AW296" s="80"/>
      <c r="AX296" s="80"/>
      <c r="AY296" s="80"/>
      <c r="AZ296" s="80"/>
      <c r="BA296" s="80"/>
      <c r="BB296" s="80"/>
      <c r="BC296" s="80"/>
      <c r="BD296" s="80"/>
      <c r="BE296" s="80"/>
    </row>
    <row r="297" spans="4:57">
      <c r="D297" s="80"/>
      <c r="E297" s="80"/>
      <c r="F297" s="80"/>
      <c r="G297" s="80"/>
      <c r="H297" s="80"/>
      <c r="I297" s="80"/>
      <c r="J297" s="80"/>
      <c r="K297" s="80"/>
      <c r="L297" s="80"/>
      <c r="M297" s="80"/>
      <c r="N297" s="80"/>
      <c r="O297" s="80"/>
      <c r="P297" s="80"/>
      <c r="Q297" s="80"/>
      <c r="R297" s="80"/>
      <c r="S297" s="80"/>
      <c r="T297" s="80"/>
      <c r="U297" s="80"/>
      <c r="V297" s="80"/>
      <c r="W297" s="80"/>
      <c r="X297" s="80"/>
      <c r="Y297" s="80"/>
      <c r="Z297" s="80"/>
      <c r="AA297" s="80"/>
      <c r="AB297" s="80"/>
      <c r="AC297" s="80"/>
      <c r="AD297" s="80"/>
      <c r="AE297" s="80"/>
      <c r="AF297" s="80"/>
      <c r="AG297" s="80"/>
      <c r="AH297" s="80"/>
      <c r="AI297" s="80"/>
      <c r="AJ297" s="80"/>
      <c r="AK297" s="80"/>
      <c r="AL297" s="80"/>
      <c r="AM297" s="80"/>
      <c r="AN297" s="80"/>
      <c r="AO297" s="80"/>
      <c r="AP297" s="80"/>
      <c r="AQ297" s="80"/>
      <c r="AR297" s="80"/>
      <c r="AS297" s="80"/>
      <c r="AT297" s="80"/>
      <c r="AU297" s="80"/>
      <c r="AV297" s="80"/>
      <c r="AW297" s="80"/>
      <c r="AX297" s="80"/>
      <c r="AY297" s="80"/>
      <c r="AZ297" s="80"/>
      <c r="BA297" s="80"/>
      <c r="BB297" s="80"/>
      <c r="BC297" s="80"/>
      <c r="BD297" s="80"/>
      <c r="BE297" s="80"/>
    </row>
    <row r="298" spans="4:57">
      <c r="D298" s="80"/>
      <c r="E298" s="80"/>
      <c r="F298" s="80"/>
      <c r="G298" s="80"/>
      <c r="H298" s="80"/>
      <c r="I298" s="80"/>
      <c r="J298" s="80"/>
      <c r="K298" s="80"/>
      <c r="L298" s="80"/>
      <c r="M298" s="80"/>
      <c r="N298" s="80"/>
      <c r="O298" s="80"/>
      <c r="P298" s="80"/>
      <c r="Q298" s="80"/>
      <c r="R298" s="80"/>
      <c r="S298" s="80"/>
      <c r="T298" s="80"/>
      <c r="U298" s="80"/>
      <c r="V298" s="80"/>
      <c r="W298" s="80"/>
      <c r="X298" s="80"/>
      <c r="Y298" s="80"/>
      <c r="Z298" s="80"/>
      <c r="AA298" s="80"/>
      <c r="AB298" s="80"/>
      <c r="AC298" s="80"/>
      <c r="AD298" s="80"/>
      <c r="AE298" s="80"/>
      <c r="AF298" s="80"/>
      <c r="AG298" s="80"/>
      <c r="AH298" s="80"/>
      <c r="AI298" s="80"/>
      <c r="AJ298" s="80"/>
      <c r="AK298" s="80"/>
      <c r="AL298" s="80"/>
      <c r="AM298" s="80"/>
      <c r="AN298" s="80"/>
      <c r="AO298" s="80"/>
      <c r="AP298" s="80"/>
      <c r="AQ298" s="80"/>
      <c r="AR298" s="80"/>
      <c r="AS298" s="80"/>
      <c r="AT298" s="80"/>
      <c r="AU298" s="80"/>
      <c r="AV298" s="80"/>
      <c r="AW298" s="80"/>
      <c r="AX298" s="80"/>
      <c r="AY298" s="80"/>
      <c r="AZ298" s="80"/>
      <c r="BA298" s="80"/>
      <c r="BB298" s="80"/>
      <c r="BC298" s="80"/>
      <c r="BD298" s="80"/>
      <c r="BE298" s="80"/>
    </row>
    <row r="299" spans="4:57">
      <c r="D299" s="80"/>
      <c r="E299" s="80"/>
      <c r="F299" s="80"/>
      <c r="G299" s="80"/>
      <c r="H299" s="80"/>
      <c r="I299" s="80"/>
      <c r="J299" s="80"/>
      <c r="K299" s="80"/>
      <c r="L299" s="80"/>
      <c r="M299" s="80"/>
      <c r="N299" s="80"/>
      <c r="O299" s="80"/>
      <c r="P299" s="80"/>
      <c r="Q299" s="80"/>
      <c r="R299" s="80"/>
      <c r="S299" s="80"/>
      <c r="T299" s="80"/>
      <c r="U299" s="80"/>
      <c r="V299" s="80"/>
      <c r="W299" s="80"/>
      <c r="X299" s="80"/>
      <c r="Y299" s="80"/>
      <c r="Z299" s="80"/>
      <c r="AA299" s="80"/>
      <c r="AB299" s="80"/>
      <c r="AC299" s="80"/>
      <c r="AD299" s="80"/>
      <c r="AE299" s="80"/>
      <c r="AF299" s="80"/>
      <c r="AG299" s="80"/>
      <c r="AH299" s="80"/>
      <c r="AI299" s="80"/>
      <c r="AJ299" s="80"/>
      <c r="AK299" s="80"/>
      <c r="AL299" s="80"/>
      <c r="AM299" s="80"/>
      <c r="AN299" s="80"/>
      <c r="AO299" s="80"/>
      <c r="AP299" s="80"/>
      <c r="AQ299" s="80"/>
      <c r="AR299" s="80"/>
      <c r="AS299" s="80"/>
      <c r="AT299" s="80"/>
      <c r="AU299" s="80"/>
      <c r="AV299" s="80"/>
      <c r="AW299" s="80"/>
      <c r="AX299" s="80"/>
      <c r="AY299" s="80"/>
      <c r="AZ299" s="80"/>
      <c r="BA299" s="80"/>
      <c r="BB299" s="80"/>
      <c r="BC299" s="80"/>
      <c r="BD299" s="80"/>
      <c r="BE299" s="80"/>
    </row>
    <row r="300" spans="4:57">
      <c r="D300" s="80"/>
      <c r="E300" s="80"/>
      <c r="F300" s="80"/>
      <c r="G300" s="80"/>
      <c r="H300" s="80"/>
      <c r="I300" s="80"/>
      <c r="J300" s="80"/>
      <c r="K300" s="80"/>
      <c r="L300" s="80"/>
      <c r="M300" s="80"/>
      <c r="N300" s="80"/>
      <c r="O300" s="80"/>
      <c r="P300" s="80"/>
      <c r="Q300" s="80"/>
      <c r="R300" s="80"/>
      <c r="S300" s="80"/>
      <c r="T300" s="80"/>
      <c r="U300" s="80"/>
      <c r="V300" s="80"/>
      <c r="W300" s="80"/>
      <c r="X300" s="80"/>
      <c r="Y300" s="80"/>
      <c r="Z300" s="80"/>
      <c r="AA300" s="80"/>
      <c r="AB300" s="80"/>
      <c r="AC300" s="80"/>
      <c r="AD300" s="80"/>
      <c r="AE300" s="80"/>
      <c r="AF300" s="80"/>
      <c r="AG300" s="80"/>
      <c r="AH300" s="80"/>
      <c r="AI300" s="80"/>
      <c r="AJ300" s="80"/>
      <c r="AK300" s="80"/>
      <c r="AL300" s="80"/>
      <c r="AM300" s="80"/>
      <c r="AN300" s="80"/>
      <c r="AO300" s="80"/>
      <c r="AP300" s="80"/>
      <c r="AQ300" s="80"/>
      <c r="AR300" s="80"/>
      <c r="AS300" s="80"/>
      <c r="AT300" s="80"/>
      <c r="AU300" s="80"/>
      <c r="AV300" s="80"/>
      <c r="AW300" s="80"/>
      <c r="AX300" s="80"/>
      <c r="AY300" s="80"/>
      <c r="AZ300" s="80"/>
      <c r="BA300" s="80"/>
      <c r="BB300" s="80"/>
      <c r="BC300" s="80"/>
      <c r="BD300" s="80"/>
      <c r="BE300" s="80"/>
    </row>
    <row r="301" spans="4:57">
      <c r="D301" s="80"/>
      <c r="E301" s="80"/>
      <c r="F301" s="80"/>
      <c r="G301" s="80"/>
      <c r="H301" s="80"/>
      <c r="I301" s="80"/>
      <c r="J301" s="80"/>
      <c r="K301" s="80"/>
      <c r="L301" s="80"/>
      <c r="M301" s="80"/>
      <c r="N301" s="80"/>
      <c r="O301" s="80"/>
      <c r="P301" s="80"/>
      <c r="Q301" s="80"/>
      <c r="R301" s="80"/>
      <c r="S301" s="80"/>
      <c r="T301" s="80"/>
      <c r="U301" s="80"/>
      <c r="V301" s="80"/>
      <c r="W301" s="80"/>
      <c r="X301" s="80"/>
      <c r="Y301" s="80"/>
      <c r="Z301" s="80"/>
      <c r="AA301" s="80"/>
      <c r="AB301" s="80"/>
      <c r="AC301" s="80"/>
      <c r="AD301" s="80"/>
      <c r="AE301" s="80"/>
      <c r="AF301" s="80"/>
      <c r="AG301" s="80"/>
      <c r="AH301" s="80"/>
      <c r="AI301" s="80"/>
      <c r="AJ301" s="80"/>
      <c r="AK301" s="80"/>
      <c r="AL301" s="80"/>
      <c r="AM301" s="80"/>
      <c r="AN301" s="80"/>
      <c r="AO301" s="80"/>
      <c r="AP301" s="80"/>
      <c r="AQ301" s="80"/>
      <c r="AR301" s="80"/>
      <c r="AS301" s="80"/>
      <c r="AT301" s="80"/>
      <c r="AU301" s="80"/>
      <c r="AV301" s="80"/>
      <c r="AW301" s="80"/>
      <c r="AX301" s="80"/>
      <c r="AY301" s="80"/>
      <c r="AZ301" s="80"/>
      <c r="BA301" s="80"/>
      <c r="BB301" s="80"/>
      <c r="BC301" s="80"/>
      <c r="BD301" s="80"/>
      <c r="BE301" s="80"/>
    </row>
    <row r="302" spans="4:57">
      <c r="D302" s="80"/>
      <c r="E302" s="80"/>
      <c r="F302" s="80"/>
      <c r="G302" s="80"/>
      <c r="H302" s="80"/>
      <c r="I302" s="80"/>
      <c r="J302" s="80"/>
      <c r="K302" s="80"/>
      <c r="L302" s="80"/>
      <c r="M302" s="80"/>
      <c r="N302" s="80"/>
      <c r="O302" s="80"/>
      <c r="P302" s="80"/>
      <c r="Q302" s="80"/>
      <c r="R302" s="80"/>
      <c r="S302" s="80"/>
      <c r="T302" s="80"/>
      <c r="U302" s="80"/>
      <c r="V302" s="80"/>
      <c r="W302" s="80"/>
      <c r="X302" s="80"/>
      <c r="Y302" s="80"/>
      <c r="Z302" s="80"/>
      <c r="AA302" s="80"/>
      <c r="AB302" s="80"/>
      <c r="AC302" s="80"/>
      <c r="AD302" s="80"/>
      <c r="AE302" s="80"/>
      <c r="AF302" s="80"/>
      <c r="AG302" s="80"/>
      <c r="AH302" s="80"/>
      <c r="AI302" s="80"/>
      <c r="AJ302" s="80"/>
      <c r="AK302" s="80"/>
      <c r="AL302" s="80"/>
      <c r="AM302" s="80"/>
      <c r="AN302" s="80"/>
      <c r="AO302" s="80"/>
      <c r="AP302" s="80"/>
      <c r="AQ302" s="80"/>
      <c r="AR302" s="80"/>
      <c r="AS302" s="80"/>
      <c r="AT302" s="80"/>
      <c r="AU302" s="80"/>
      <c r="AV302" s="80"/>
      <c r="AW302" s="80"/>
      <c r="AX302" s="80"/>
      <c r="AY302" s="80"/>
      <c r="AZ302" s="80"/>
      <c r="BA302" s="80"/>
      <c r="BB302" s="80"/>
      <c r="BC302" s="80"/>
      <c r="BD302" s="80"/>
      <c r="BE302" s="80"/>
    </row>
    <row r="303" spans="4:57">
      <c r="D303" s="80"/>
      <c r="E303" s="80"/>
      <c r="F303" s="80"/>
      <c r="G303" s="80"/>
      <c r="H303" s="80"/>
      <c r="I303" s="80"/>
      <c r="J303" s="80"/>
      <c r="K303" s="80"/>
      <c r="L303" s="80"/>
      <c r="M303" s="80"/>
      <c r="N303" s="80"/>
      <c r="O303" s="80"/>
      <c r="P303" s="80"/>
      <c r="Q303" s="80"/>
      <c r="R303" s="80"/>
      <c r="S303" s="80"/>
      <c r="T303" s="80"/>
      <c r="U303" s="80"/>
      <c r="V303" s="80"/>
      <c r="W303" s="80"/>
      <c r="X303" s="80"/>
      <c r="Y303" s="80"/>
      <c r="Z303" s="80"/>
      <c r="AA303" s="80"/>
      <c r="AB303" s="80"/>
      <c r="AC303" s="80"/>
      <c r="AD303" s="80"/>
      <c r="AE303" s="80"/>
      <c r="AF303" s="80"/>
      <c r="AG303" s="80"/>
      <c r="AH303" s="80"/>
      <c r="AI303" s="80"/>
      <c r="AJ303" s="80"/>
      <c r="AK303" s="80"/>
      <c r="AL303" s="80"/>
      <c r="AM303" s="80"/>
      <c r="AN303" s="80"/>
      <c r="AO303" s="80"/>
      <c r="AP303" s="80"/>
      <c r="AQ303" s="80"/>
      <c r="AR303" s="80"/>
      <c r="AS303" s="80"/>
      <c r="AT303" s="80"/>
      <c r="AU303" s="80"/>
      <c r="AV303" s="80"/>
      <c r="AW303" s="80"/>
      <c r="AX303" s="80"/>
      <c r="AY303" s="80"/>
      <c r="AZ303" s="80"/>
      <c r="BA303" s="80"/>
      <c r="BB303" s="80"/>
      <c r="BC303" s="80"/>
      <c r="BD303" s="80"/>
      <c r="BE303" s="80"/>
    </row>
    <row r="304" spans="4:57">
      <c r="D304" s="80"/>
      <c r="E304" s="80"/>
      <c r="F304" s="80"/>
      <c r="G304" s="80"/>
      <c r="H304" s="80"/>
      <c r="I304" s="80"/>
      <c r="J304" s="80"/>
      <c r="K304" s="80"/>
      <c r="L304" s="80"/>
      <c r="M304" s="80"/>
      <c r="N304" s="80"/>
      <c r="O304" s="80"/>
      <c r="P304" s="80"/>
      <c r="Q304" s="80"/>
      <c r="R304" s="80"/>
      <c r="S304" s="80"/>
      <c r="T304" s="80"/>
      <c r="U304" s="80"/>
      <c r="V304" s="80"/>
      <c r="W304" s="80"/>
      <c r="X304" s="80"/>
      <c r="Y304" s="80"/>
      <c r="Z304" s="80"/>
      <c r="AA304" s="80"/>
      <c r="AB304" s="80"/>
      <c r="AC304" s="80"/>
      <c r="AD304" s="80"/>
      <c r="AE304" s="80"/>
      <c r="AF304" s="80"/>
      <c r="AG304" s="80"/>
      <c r="AH304" s="80"/>
      <c r="AI304" s="80"/>
      <c r="AJ304" s="80"/>
      <c r="AK304" s="80"/>
      <c r="AL304" s="80"/>
      <c r="AM304" s="80"/>
      <c r="AN304" s="80"/>
      <c r="AO304" s="80"/>
      <c r="AP304" s="80"/>
      <c r="AQ304" s="80"/>
      <c r="AR304" s="80"/>
      <c r="AS304" s="80"/>
      <c r="AT304" s="80"/>
      <c r="AU304" s="80"/>
      <c r="AV304" s="80"/>
      <c r="AW304" s="80"/>
      <c r="AX304" s="80"/>
      <c r="AY304" s="80"/>
      <c r="AZ304" s="80"/>
      <c r="BA304" s="80"/>
      <c r="BB304" s="80"/>
      <c r="BC304" s="80"/>
      <c r="BD304" s="80"/>
      <c r="BE304" s="80"/>
    </row>
    <row r="305" spans="4:57">
      <c r="D305" s="80"/>
      <c r="E305" s="80"/>
      <c r="F305" s="80"/>
      <c r="G305" s="80"/>
      <c r="H305" s="80"/>
      <c r="I305" s="80"/>
      <c r="J305" s="80"/>
      <c r="K305" s="80"/>
      <c r="L305" s="80"/>
      <c r="M305" s="80"/>
      <c r="N305" s="80"/>
      <c r="O305" s="80"/>
      <c r="P305" s="80"/>
      <c r="Q305" s="80"/>
      <c r="R305" s="80"/>
      <c r="S305" s="80"/>
      <c r="T305" s="80"/>
      <c r="U305" s="80"/>
      <c r="V305" s="80"/>
      <c r="W305" s="80"/>
      <c r="X305" s="80"/>
      <c r="Y305" s="80"/>
      <c r="Z305" s="80"/>
      <c r="AA305" s="80"/>
      <c r="AB305" s="80"/>
      <c r="AC305" s="80"/>
      <c r="AD305" s="80"/>
      <c r="AE305" s="80"/>
      <c r="AF305" s="80"/>
      <c r="AG305" s="80"/>
      <c r="AH305" s="80"/>
      <c r="AI305" s="80"/>
      <c r="AJ305" s="80"/>
      <c r="AK305" s="80"/>
      <c r="AL305" s="80"/>
      <c r="AM305" s="80"/>
      <c r="AN305" s="80"/>
      <c r="AO305" s="80"/>
      <c r="AP305" s="80"/>
      <c r="AQ305" s="80"/>
      <c r="AR305" s="80"/>
      <c r="AS305" s="80"/>
      <c r="AT305" s="80"/>
      <c r="AU305" s="80"/>
      <c r="AV305" s="80"/>
      <c r="AW305" s="80"/>
      <c r="AX305" s="80"/>
      <c r="AY305" s="80"/>
      <c r="AZ305" s="80"/>
      <c r="BA305" s="80"/>
      <c r="BB305" s="80"/>
      <c r="BC305" s="80"/>
      <c r="BD305" s="80"/>
      <c r="BE305" s="80"/>
    </row>
    <row r="306" spans="4:57">
      <c r="D306" s="80"/>
      <c r="E306" s="80"/>
      <c r="F306" s="80"/>
      <c r="G306" s="80"/>
      <c r="H306" s="80"/>
      <c r="I306" s="80"/>
      <c r="J306" s="80"/>
      <c r="K306" s="80"/>
      <c r="L306" s="80"/>
      <c r="M306" s="80"/>
      <c r="N306" s="80"/>
      <c r="O306" s="80"/>
      <c r="P306" s="80"/>
      <c r="Q306" s="80"/>
      <c r="R306" s="80"/>
      <c r="S306" s="80"/>
      <c r="T306" s="80"/>
      <c r="U306" s="80"/>
      <c r="V306" s="80"/>
      <c r="W306" s="80"/>
      <c r="X306" s="80"/>
      <c r="Y306" s="80"/>
      <c r="Z306" s="80"/>
      <c r="AA306" s="80"/>
      <c r="AB306" s="80"/>
      <c r="AC306" s="80"/>
      <c r="AD306" s="80"/>
      <c r="AE306" s="80"/>
      <c r="AF306" s="80"/>
      <c r="AG306" s="80"/>
      <c r="AH306" s="80"/>
      <c r="AI306" s="80"/>
      <c r="AJ306" s="80"/>
      <c r="AK306" s="80"/>
      <c r="AL306" s="80"/>
      <c r="AM306" s="80"/>
      <c r="AN306" s="80"/>
      <c r="AO306" s="80"/>
      <c r="AP306" s="80"/>
      <c r="AQ306" s="80"/>
      <c r="AR306" s="80"/>
      <c r="AS306" s="80"/>
      <c r="AT306" s="80"/>
      <c r="AU306" s="80"/>
      <c r="AV306" s="80"/>
      <c r="AW306" s="80"/>
      <c r="AX306" s="80"/>
      <c r="AY306" s="80"/>
      <c r="AZ306" s="80"/>
      <c r="BA306" s="80"/>
      <c r="BB306" s="80"/>
      <c r="BC306" s="80"/>
      <c r="BD306" s="80"/>
      <c r="BE306" s="80"/>
    </row>
    <row r="307" spans="4:57">
      <c r="D307" s="80"/>
      <c r="E307" s="80"/>
      <c r="F307" s="80"/>
      <c r="G307" s="80"/>
      <c r="H307" s="80"/>
      <c r="I307" s="80"/>
      <c r="J307" s="80"/>
      <c r="K307" s="80"/>
      <c r="L307" s="80"/>
      <c r="M307" s="80"/>
      <c r="N307" s="80"/>
      <c r="O307" s="80"/>
      <c r="P307" s="80"/>
      <c r="Q307" s="80"/>
      <c r="R307" s="80"/>
      <c r="S307" s="80"/>
      <c r="T307" s="80"/>
      <c r="U307" s="80"/>
      <c r="V307" s="80"/>
      <c r="W307" s="80"/>
      <c r="X307" s="80"/>
      <c r="Y307" s="80"/>
      <c r="Z307" s="80"/>
      <c r="AA307" s="80"/>
      <c r="AB307" s="80"/>
      <c r="AC307" s="80"/>
      <c r="AD307" s="80"/>
      <c r="AE307" s="80"/>
      <c r="AF307" s="80"/>
      <c r="AG307" s="80"/>
      <c r="AH307" s="80"/>
      <c r="AI307" s="80"/>
      <c r="AJ307" s="80"/>
      <c r="AK307" s="80"/>
      <c r="AL307" s="80"/>
      <c r="AM307" s="80"/>
      <c r="AN307" s="80"/>
      <c r="AO307" s="80"/>
      <c r="AP307" s="80"/>
      <c r="AQ307" s="80"/>
      <c r="AR307" s="80"/>
      <c r="AS307" s="80"/>
      <c r="AT307" s="80"/>
      <c r="AU307" s="80"/>
      <c r="AV307" s="80"/>
      <c r="AW307" s="80"/>
      <c r="AX307" s="80"/>
      <c r="AY307" s="80"/>
      <c r="AZ307" s="80"/>
      <c r="BA307" s="80"/>
      <c r="BB307" s="80"/>
      <c r="BC307" s="80"/>
      <c r="BD307" s="80"/>
      <c r="BE307" s="80"/>
    </row>
    <row r="308" spans="4:57">
      <c r="D308" s="80"/>
      <c r="E308" s="80"/>
      <c r="F308" s="80"/>
      <c r="G308" s="80"/>
      <c r="H308" s="80"/>
      <c r="I308" s="80"/>
      <c r="J308" s="80"/>
      <c r="K308" s="80"/>
      <c r="L308" s="80"/>
      <c r="M308" s="80"/>
      <c r="N308" s="80"/>
      <c r="O308" s="80"/>
      <c r="P308" s="80"/>
      <c r="Q308" s="80"/>
      <c r="R308" s="80"/>
      <c r="S308" s="80"/>
      <c r="T308" s="80"/>
      <c r="U308" s="80"/>
      <c r="V308" s="80"/>
      <c r="W308" s="80"/>
      <c r="X308" s="80"/>
      <c r="Y308" s="80"/>
      <c r="Z308" s="80"/>
      <c r="AA308" s="80"/>
      <c r="AB308" s="80"/>
      <c r="AC308" s="80"/>
      <c r="AD308" s="80"/>
      <c r="AE308" s="80"/>
      <c r="AF308" s="80"/>
      <c r="AG308" s="80"/>
      <c r="AH308" s="80"/>
      <c r="AI308" s="80"/>
      <c r="AJ308" s="80"/>
      <c r="AK308" s="80"/>
      <c r="AL308" s="80"/>
      <c r="AM308" s="80"/>
      <c r="AN308" s="80"/>
      <c r="AO308" s="80"/>
      <c r="AP308" s="80"/>
      <c r="AQ308" s="80"/>
      <c r="AR308" s="80"/>
      <c r="AS308" s="80"/>
      <c r="AT308" s="80"/>
      <c r="AU308" s="80"/>
      <c r="AV308" s="80"/>
      <c r="AW308" s="80"/>
      <c r="AX308" s="80"/>
      <c r="AY308" s="80"/>
      <c r="AZ308" s="80"/>
      <c r="BA308" s="80"/>
      <c r="BB308" s="80"/>
      <c r="BC308" s="80"/>
      <c r="BD308" s="80"/>
      <c r="BE308" s="80"/>
    </row>
    <row r="309" spans="4:57">
      <c r="D309" s="80"/>
      <c r="E309" s="80"/>
      <c r="F309" s="80"/>
      <c r="G309" s="80"/>
      <c r="H309" s="80"/>
      <c r="I309" s="80"/>
      <c r="J309" s="80"/>
      <c r="K309" s="80"/>
      <c r="L309" s="80"/>
      <c r="M309" s="80"/>
      <c r="N309" s="80"/>
      <c r="O309" s="80"/>
      <c r="P309" s="80"/>
      <c r="Q309" s="80"/>
      <c r="R309" s="80"/>
      <c r="S309" s="80"/>
      <c r="T309" s="80"/>
      <c r="U309" s="80"/>
      <c r="V309" s="80"/>
      <c r="W309" s="80"/>
      <c r="X309" s="80"/>
      <c r="Y309" s="80"/>
      <c r="Z309" s="80"/>
      <c r="AA309" s="80"/>
      <c r="AB309" s="80"/>
      <c r="AC309" s="80"/>
      <c r="AD309" s="80"/>
      <c r="AE309" s="80"/>
      <c r="AF309" s="80"/>
      <c r="AG309" s="80"/>
      <c r="AH309" s="80"/>
      <c r="AI309" s="80"/>
      <c r="AJ309" s="80"/>
      <c r="AK309" s="80"/>
      <c r="AL309" s="80"/>
      <c r="AM309" s="80"/>
      <c r="AN309" s="80"/>
      <c r="AO309" s="80"/>
      <c r="AP309" s="80"/>
      <c r="AQ309" s="80"/>
      <c r="AR309" s="80"/>
      <c r="AS309" s="80"/>
      <c r="AT309" s="80"/>
      <c r="AU309" s="80"/>
      <c r="AV309" s="80"/>
      <c r="AW309" s="80"/>
      <c r="AX309" s="80"/>
      <c r="AY309" s="80"/>
      <c r="AZ309" s="80"/>
      <c r="BA309" s="80"/>
      <c r="BB309" s="80"/>
      <c r="BC309" s="80"/>
      <c r="BD309" s="80"/>
      <c r="BE309" s="80"/>
    </row>
  </sheetData>
  <hyperlinks>
    <hyperlink ref="E1" location="'تحليل المدخولات والمصروفات'!C45" display="חזור לגיליון תזרים המזומנים"/>
  </hyperlink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11">
    <tabColor theme="4" tint="-0.249977111117893"/>
  </sheetPr>
  <dimension ref="A1:AL220"/>
  <sheetViews>
    <sheetView rightToLeft="1" workbookViewId="0">
      <selection activeCell="E1" sqref="E1"/>
    </sheetView>
  </sheetViews>
  <sheetFormatPr defaultColWidth="8.875" defaultRowHeight="14.25"/>
  <cols>
    <col min="1" max="1" width="16.875" customWidth="1"/>
    <col min="2" max="2" width="14.875" bestFit="1" customWidth="1"/>
    <col min="3" max="3" width="11.625" customWidth="1"/>
  </cols>
  <sheetData>
    <row r="1" spans="1:38" ht="15">
      <c r="A1" s="91" t="s">
        <v>302</v>
      </c>
      <c r="B1" s="89"/>
      <c r="C1" s="89"/>
      <c r="D1" s="79"/>
      <c r="E1" s="79" t="s">
        <v>303</v>
      </c>
      <c r="F1" s="80"/>
      <c r="G1" s="80"/>
      <c r="H1" s="80"/>
      <c r="I1" s="80"/>
      <c r="J1" s="80"/>
      <c r="K1" s="80"/>
      <c r="L1" s="80"/>
      <c r="M1" s="80"/>
      <c r="N1" s="80"/>
      <c r="O1" s="80"/>
      <c r="P1" s="80"/>
      <c r="Q1" s="80"/>
      <c r="R1" s="80"/>
      <c r="S1" s="80"/>
      <c r="T1" s="80"/>
      <c r="U1" s="80"/>
      <c r="V1" s="80"/>
      <c r="W1" s="80"/>
      <c r="X1" s="80"/>
      <c r="Y1" s="80"/>
      <c r="Z1" s="80"/>
      <c r="AA1" s="80"/>
      <c r="AB1" s="80"/>
      <c r="AC1" s="80"/>
      <c r="AD1" s="80"/>
      <c r="AE1" s="80"/>
      <c r="AF1" s="80"/>
      <c r="AG1" s="80"/>
      <c r="AH1" s="80"/>
      <c r="AI1" s="80"/>
      <c r="AJ1" s="80"/>
      <c r="AK1" s="80"/>
      <c r="AL1" s="80"/>
    </row>
    <row r="2" spans="1:38">
      <c r="A2" s="92" t="s">
        <v>304</v>
      </c>
      <c r="B2" s="103" t="s">
        <v>305</v>
      </c>
      <c r="C2" s="103" t="s">
        <v>306</v>
      </c>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row>
    <row r="3" spans="1:38">
      <c r="A3" s="93"/>
      <c r="B3" s="104" t="s">
        <v>67</v>
      </c>
      <c r="C3" s="103">
        <v>200</v>
      </c>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row>
    <row r="4" spans="1:38">
      <c r="A4" s="93"/>
      <c r="B4" s="104" t="s">
        <v>68</v>
      </c>
      <c r="C4" s="103">
        <v>1500</v>
      </c>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row>
    <row r="5" spans="1:38">
      <c r="A5" s="93"/>
      <c r="B5" s="104" t="s">
        <v>69</v>
      </c>
      <c r="C5" s="103"/>
      <c r="D5" s="80"/>
      <c r="E5" s="80"/>
      <c r="F5" s="80"/>
      <c r="G5" s="80"/>
      <c r="H5" s="80"/>
      <c r="I5" s="80"/>
      <c r="J5" s="80"/>
      <c r="K5" s="80"/>
      <c r="L5" s="80"/>
      <c r="M5" s="80"/>
      <c r="N5" s="80"/>
      <c r="O5" s="80"/>
      <c r="P5" s="80"/>
      <c r="Q5" s="80"/>
      <c r="R5" s="80"/>
      <c r="S5" s="80"/>
      <c r="T5" s="80"/>
      <c r="U5" s="80"/>
      <c r="V5" s="80"/>
      <c r="W5" s="80"/>
      <c r="X5" s="80"/>
      <c r="Y5" s="80"/>
      <c r="Z5" s="80"/>
      <c r="AA5" s="80"/>
      <c r="AB5" s="80"/>
      <c r="AC5" s="80"/>
      <c r="AD5" s="80"/>
      <c r="AE5" s="80"/>
      <c r="AF5" s="80"/>
      <c r="AG5" s="80"/>
      <c r="AH5" s="80"/>
      <c r="AI5" s="80"/>
      <c r="AJ5" s="80"/>
      <c r="AK5" s="80"/>
      <c r="AL5" s="80"/>
    </row>
    <row r="6" spans="1:38">
      <c r="A6" s="93"/>
      <c r="B6" s="104" t="s">
        <v>70</v>
      </c>
      <c r="C6" s="103"/>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row>
    <row r="7" spans="1:38">
      <c r="A7" s="93"/>
      <c r="B7" s="104" t="s">
        <v>71</v>
      </c>
      <c r="C7" s="103"/>
      <c r="D7" s="80"/>
      <c r="E7" s="80"/>
      <c r="F7" s="80"/>
      <c r="G7" s="80"/>
      <c r="H7" s="80"/>
      <c r="I7" s="80"/>
      <c r="J7" s="80"/>
      <c r="K7" s="80"/>
      <c r="L7" s="80"/>
      <c r="M7" s="80"/>
      <c r="N7" s="80"/>
      <c r="O7" s="80"/>
      <c r="P7" s="80"/>
      <c r="Q7" s="80"/>
      <c r="R7" s="80"/>
      <c r="S7" s="80"/>
      <c r="T7" s="80"/>
      <c r="U7" s="80"/>
      <c r="V7" s="80"/>
      <c r="W7" s="80"/>
      <c r="X7" s="80"/>
      <c r="Y7" s="80"/>
      <c r="Z7" s="80"/>
      <c r="AA7" s="80"/>
      <c r="AB7" s="80"/>
      <c r="AC7" s="80"/>
      <c r="AD7" s="80"/>
      <c r="AE7" s="80"/>
      <c r="AF7" s="80"/>
      <c r="AG7" s="80"/>
      <c r="AH7" s="80"/>
      <c r="AI7" s="80"/>
      <c r="AJ7" s="80"/>
      <c r="AK7" s="80"/>
      <c r="AL7" s="80"/>
    </row>
    <row r="8" spans="1:38">
      <c r="A8" s="93"/>
      <c r="B8" s="104" t="s">
        <v>72</v>
      </c>
      <c r="C8" s="103"/>
      <c r="D8" s="80"/>
      <c r="E8" s="80"/>
      <c r="F8" s="80"/>
      <c r="G8" s="80"/>
      <c r="H8" s="80"/>
      <c r="I8" s="80"/>
      <c r="J8" s="80"/>
      <c r="K8" s="80"/>
      <c r="L8" s="80"/>
      <c r="M8" s="80"/>
      <c r="N8" s="80"/>
      <c r="O8" s="80"/>
      <c r="P8" s="80"/>
      <c r="Q8" s="80"/>
      <c r="R8" s="80"/>
      <c r="S8" s="80"/>
      <c r="T8" s="80"/>
      <c r="U8" s="80"/>
      <c r="V8" s="80"/>
      <c r="W8" s="80"/>
      <c r="X8" s="80"/>
      <c r="Y8" s="80"/>
      <c r="Z8" s="80"/>
      <c r="AA8" s="80"/>
      <c r="AB8" s="80"/>
      <c r="AC8" s="80"/>
      <c r="AD8" s="80"/>
      <c r="AE8" s="80"/>
      <c r="AF8" s="80"/>
      <c r="AG8" s="80"/>
      <c r="AH8" s="80"/>
      <c r="AI8" s="80"/>
      <c r="AJ8" s="80"/>
      <c r="AK8" s="80"/>
      <c r="AL8" s="80"/>
    </row>
    <row r="9" spans="1:38" ht="15">
      <c r="A9" s="92"/>
      <c r="B9" s="73" t="s">
        <v>307</v>
      </c>
      <c r="C9" s="94">
        <f>SUM(C3:C8)</f>
      </c>
      <c r="D9" s="80"/>
      <c r="E9" s="80"/>
      <c r="F9" s="80"/>
      <c r="G9" s="80"/>
      <c r="H9" s="80"/>
      <c r="I9" s="80"/>
      <c r="J9" s="80"/>
      <c r="K9" s="80"/>
      <c r="L9" s="80"/>
      <c r="M9" s="80"/>
      <c r="N9" s="80"/>
      <c r="O9" s="80"/>
      <c r="P9" s="80"/>
      <c r="Q9" s="80"/>
      <c r="R9" s="80"/>
      <c r="S9" s="80"/>
      <c r="T9" s="80"/>
      <c r="U9" s="80"/>
      <c r="V9" s="80"/>
      <c r="W9" s="80"/>
      <c r="X9" s="80"/>
      <c r="Y9" s="80"/>
      <c r="Z9" s="80"/>
      <c r="AA9" s="80"/>
      <c r="AB9" s="80"/>
      <c r="AC9" s="80"/>
      <c r="AD9" s="80"/>
      <c r="AE9" s="80"/>
      <c r="AF9" s="80"/>
      <c r="AG9" s="80"/>
      <c r="AH9" s="80"/>
      <c r="AI9" s="80"/>
      <c r="AJ9" s="80"/>
      <c r="AK9" s="80"/>
      <c r="AL9" s="80"/>
    </row>
    <row r="10" spans="1:38">
      <c r="A10" s="80"/>
      <c r="B10" s="80"/>
      <c r="C10" s="80"/>
      <c r="D10" s="80"/>
      <c r="E10" s="80"/>
      <c r="F10" s="80"/>
      <c r="G10" s="80"/>
      <c r="H10" s="80"/>
      <c r="I10" s="80"/>
      <c r="J10" s="80"/>
      <c r="K10" s="80"/>
      <c r="L10" s="80"/>
      <c r="M10" s="80"/>
      <c r="N10" s="80"/>
      <c r="O10" s="80"/>
      <c r="P10" s="80"/>
      <c r="Q10" s="80"/>
      <c r="R10" s="80"/>
      <c r="S10" s="80"/>
      <c r="T10" s="80"/>
      <c r="U10" s="80"/>
      <c r="V10" s="80"/>
      <c r="W10" s="80"/>
      <c r="X10" s="80"/>
      <c r="Y10" s="80"/>
      <c r="Z10" s="80"/>
      <c r="AA10" s="80"/>
      <c r="AB10" s="80"/>
      <c r="AC10" s="80"/>
      <c r="AD10" s="80"/>
      <c r="AE10" s="80"/>
      <c r="AF10" s="80"/>
      <c r="AG10" s="80"/>
      <c r="AH10" s="80"/>
      <c r="AI10" s="80"/>
      <c r="AJ10" s="80"/>
      <c r="AK10" s="80"/>
      <c r="AL10" s="80"/>
    </row>
    <row r="11" spans="1:38">
      <c r="A11" s="80"/>
      <c r="B11" s="80"/>
      <c r="C11" s="80"/>
      <c r="D11" s="80"/>
      <c r="E11" s="80"/>
      <c r="F11" s="80"/>
      <c r="G11" s="80"/>
      <c r="H11" s="80"/>
      <c r="I11" s="80"/>
      <c r="J11" s="80"/>
      <c r="K11" s="80"/>
      <c r="L11" s="80"/>
      <c r="M11" s="80"/>
      <c r="N11" s="80"/>
      <c r="O11" s="80"/>
      <c r="P11" s="80"/>
      <c r="Q11" s="80"/>
      <c r="R11" s="80"/>
      <c r="S11" s="80"/>
      <c r="T11" s="80"/>
      <c r="U11" s="80"/>
      <c r="V11" s="80"/>
      <c r="W11" s="80"/>
      <c r="X11" s="80"/>
      <c r="Y11" s="80"/>
      <c r="Z11" s="80"/>
      <c r="AA11" s="80"/>
      <c r="AB11" s="80"/>
      <c r="AC11" s="80"/>
      <c r="AD11" s="80"/>
      <c r="AE11" s="80"/>
      <c r="AF11" s="80"/>
      <c r="AG11" s="80"/>
      <c r="AH11" s="80"/>
      <c r="AI11" s="80"/>
      <c r="AJ11" s="80"/>
      <c r="AK11" s="80"/>
      <c r="AL11" s="80"/>
    </row>
    <row r="12" spans="1:38">
      <c r="A12" s="80"/>
      <c r="B12" s="80"/>
      <c r="C12" s="80"/>
      <c r="D12" s="80"/>
      <c r="E12" s="80"/>
      <c r="F12" s="80"/>
      <c r="G12" s="80"/>
      <c r="H12" s="80"/>
      <c r="I12" s="80"/>
      <c r="J12" s="80"/>
      <c r="K12" s="80"/>
      <c r="L12" s="80"/>
      <c r="M12" s="80"/>
      <c r="N12" s="80"/>
      <c r="O12" s="80"/>
      <c r="P12" s="80"/>
      <c r="Q12" s="80"/>
      <c r="R12" s="80"/>
      <c r="S12" s="80"/>
      <c r="T12" s="80"/>
      <c r="U12" s="80"/>
      <c r="V12" s="80"/>
      <c r="W12" s="80"/>
      <c r="X12" s="80"/>
      <c r="Y12" s="80"/>
      <c r="Z12" s="80"/>
      <c r="AA12" s="80"/>
      <c r="AB12" s="80"/>
      <c r="AC12" s="80"/>
      <c r="AD12" s="80"/>
      <c r="AE12" s="80"/>
      <c r="AF12" s="80"/>
      <c r="AG12" s="80"/>
      <c r="AH12" s="80"/>
      <c r="AI12" s="80"/>
      <c r="AJ12" s="80"/>
      <c r="AK12" s="80"/>
      <c r="AL12" s="80"/>
    </row>
    <row r="13" spans="1:38">
      <c r="A13" s="80"/>
      <c r="B13" s="80"/>
      <c r="C13" s="80"/>
      <c r="D13" s="80"/>
      <c r="E13" s="80"/>
      <c r="F13" s="80"/>
      <c r="G13" s="80"/>
      <c r="H13" s="80"/>
      <c r="I13" s="80"/>
      <c r="J13" s="80"/>
      <c r="K13" s="80"/>
      <c r="L13" s="80"/>
      <c r="M13" s="80"/>
      <c r="N13" s="80"/>
      <c r="O13" s="80"/>
      <c r="P13" s="80"/>
      <c r="Q13" s="80"/>
      <c r="R13" s="80"/>
      <c r="S13" s="80"/>
      <c r="T13" s="80"/>
      <c r="U13" s="80"/>
      <c r="V13" s="80"/>
      <c r="W13" s="80"/>
      <c r="X13" s="80"/>
      <c r="Y13" s="80"/>
      <c r="Z13" s="80"/>
      <c r="AA13" s="80"/>
      <c r="AB13" s="80"/>
      <c r="AC13" s="80"/>
      <c r="AD13" s="80"/>
      <c r="AE13" s="80"/>
      <c r="AF13" s="80"/>
      <c r="AG13" s="80"/>
      <c r="AH13" s="80"/>
      <c r="AI13" s="80"/>
      <c r="AJ13" s="80"/>
      <c r="AK13" s="80"/>
      <c r="AL13" s="80"/>
    </row>
    <row r="14" spans="1:38">
      <c r="A14" s="80"/>
      <c r="B14" s="80"/>
      <c r="C14" s="80"/>
      <c r="D14" s="80"/>
      <c r="E14" s="80"/>
      <c r="F14" s="80"/>
      <c r="G14" s="80"/>
      <c r="H14" s="80"/>
      <c r="I14" s="80"/>
      <c r="J14" s="80"/>
      <c r="K14" s="80"/>
      <c r="L14" s="80"/>
      <c r="M14" s="80"/>
      <c r="N14" s="80"/>
      <c r="O14" s="80"/>
      <c r="P14" s="80"/>
      <c r="Q14" s="80"/>
      <c r="R14" s="80"/>
      <c r="S14" s="80"/>
      <c r="T14" s="80"/>
      <c r="U14" s="80"/>
      <c r="V14" s="80"/>
      <c r="W14" s="80"/>
      <c r="X14" s="80"/>
      <c r="Y14" s="80"/>
      <c r="Z14" s="80"/>
      <c r="AA14" s="80"/>
      <c r="AB14" s="80"/>
      <c r="AC14" s="80"/>
      <c r="AD14" s="80"/>
      <c r="AE14" s="80"/>
      <c r="AF14" s="80"/>
      <c r="AG14" s="80"/>
      <c r="AH14" s="80"/>
      <c r="AI14" s="80"/>
      <c r="AJ14" s="80"/>
      <c r="AK14" s="80"/>
      <c r="AL14" s="80"/>
    </row>
    <row r="15" spans="1:38">
      <c r="A15" s="80"/>
      <c r="B15" s="80"/>
      <c r="C15" s="80"/>
      <c r="D15" s="80"/>
      <c r="E15" s="80"/>
      <c r="F15" s="80"/>
      <c r="G15" s="80"/>
      <c r="H15" s="80"/>
      <c r="I15" s="80"/>
      <c r="J15" s="80"/>
      <c r="K15" s="80"/>
      <c r="L15" s="80"/>
      <c r="M15" s="80"/>
      <c r="N15" s="80"/>
      <c r="O15" s="80"/>
      <c r="P15" s="80"/>
      <c r="Q15" s="80"/>
      <c r="R15" s="80"/>
      <c r="S15" s="80"/>
      <c r="T15" s="80"/>
      <c r="U15" s="80"/>
      <c r="V15" s="80"/>
      <c r="W15" s="80"/>
      <c r="X15" s="80"/>
      <c r="Y15" s="80"/>
      <c r="Z15" s="80"/>
      <c r="AA15" s="80"/>
      <c r="AB15" s="80"/>
      <c r="AC15" s="80"/>
      <c r="AD15" s="80"/>
      <c r="AE15" s="80"/>
      <c r="AF15" s="80"/>
      <c r="AG15" s="80"/>
      <c r="AH15" s="80"/>
      <c r="AI15" s="80"/>
      <c r="AJ15" s="80"/>
      <c r="AK15" s="80"/>
      <c r="AL15" s="80"/>
    </row>
    <row r="16" spans="1:38">
      <c r="A16" s="80"/>
      <c r="B16" s="80"/>
      <c r="C16" s="80"/>
      <c r="D16" s="80"/>
      <c r="E16" s="80"/>
      <c r="F16" s="80"/>
      <c r="G16" s="80"/>
      <c r="H16" s="80"/>
      <c r="I16" s="80"/>
      <c r="J16" s="80"/>
      <c r="K16" s="80"/>
      <c r="L16" s="80"/>
      <c r="M16" s="80"/>
      <c r="N16" s="80"/>
      <c r="O16" s="80"/>
      <c r="P16" s="80"/>
      <c r="Q16" s="80"/>
      <c r="R16" s="80"/>
      <c r="S16" s="80"/>
      <c r="T16" s="80"/>
      <c r="U16" s="80"/>
      <c r="V16" s="80"/>
      <c r="W16" s="80"/>
      <c r="X16" s="80"/>
      <c r="Y16" s="80"/>
      <c r="Z16" s="80"/>
      <c r="AA16" s="80"/>
      <c r="AB16" s="80"/>
      <c r="AC16" s="80"/>
      <c r="AD16" s="80"/>
      <c r="AE16" s="80"/>
      <c r="AF16" s="80"/>
      <c r="AG16" s="80"/>
      <c r="AH16" s="80"/>
      <c r="AI16" s="80"/>
      <c r="AJ16" s="80"/>
      <c r="AK16" s="80"/>
      <c r="AL16" s="80"/>
    </row>
    <row r="17" spans="1:38">
      <c r="A17" s="80"/>
      <c r="B17" s="80"/>
      <c r="C17" s="80"/>
      <c r="D17" s="80"/>
      <c r="E17" s="80"/>
      <c r="F17" s="80"/>
      <c r="G17" s="80"/>
      <c r="H17" s="80"/>
      <c r="I17" s="80"/>
      <c r="J17" s="80"/>
      <c r="K17" s="80"/>
      <c r="L17" s="80"/>
      <c r="M17" s="80"/>
      <c r="N17" s="80"/>
      <c r="O17" s="80"/>
      <c r="P17" s="80"/>
      <c r="Q17" s="80"/>
      <c r="R17" s="80"/>
      <c r="S17" s="80"/>
      <c r="T17" s="80"/>
      <c r="U17" s="80"/>
      <c r="V17" s="80"/>
      <c r="W17" s="80"/>
      <c r="X17" s="80"/>
      <c r="Y17" s="80"/>
      <c r="Z17" s="80"/>
      <c r="AA17" s="80"/>
      <c r="AB17" s="80"/>
      <c r="AC17" s="80"/>
      <c r="AD17" s="80"/>
      <c r="AE17" s="80"/>
      <c r="AF17" s="80"/>
      <c r="AG17" s="80"/>
      <c r="AH17" s="80"/>
      <c r="AI17" s="80"/>
      <c r="AJ17" s="80"/>
      <c r="AK17" s="80"/>
      <c r="AL17" s="80"/>
    </row>
    <row r="18" spans="1:38">
      <c r="A18" s="80"/>
      <c r="B18" s="80"/>
      <c r="C18" s="80"/>
      <c r="D18" s="80"/>
      <c r="E18" s="80"/>
      <c r="F18" s="80"/>
      <c r="G18" s="80"/>
      <c r="H18" s="80"/>
      <c r="I18" s="80"/>
      <c r="J18" s="80"/>
      <c r="K18" s="80"/>
      <c r="L18" s="80"/>
      <c r="M18" s="80"/>
      <c r="N18" s="80"/>
      <c r="O18" s="80"/>
      <c r="P18" s="80"/>
      <c r="Q18" s="80"/>
      <c r="R18" s="80"/>
      <c r="S18" s="80"/>
      <c r="T18" s="80"/>
      <c r="U18" s="80"/>
      <c r="V18" s="80"/>
      <c r="W18" s="80"/>
      <c r="X18" s="80"/>
      <c r="Y18" s="80"/>
      <c r="Z18" s="80"/>
      <c r="AA18" s="80"/>
      <c r="AB18" s="80"/>
      <c r="AC18" s="80"/>
      <c r="AD18" s="80"/>
      <c r="AE18" s="80"/>
      <c r="AF18" s="80"/>
      <c r="AG18" s="80"/>
      <c r="AH18" s="80"/>
      <c r="AI18" s="80"/>
      <c r="AJ18" s="80"/>
      <c r="AK18" s="80"/>
      <c r="AL18" s="80"/>
    </row>
    <row r="19" spans="1:38">
      <c r="A19" s="80"/>
      <c r="B19" s="80"/>
      <c r="C19" s="80"/>
      <c r="D19" s="80"/>
      <c r="E19" s="80"/>
      <c r="F19" s="80"/>
      <c r="G19" s="80"/>
      <c r="H19" s="80"/>
      <c r="I19" s="80"/>
      <c r="J19" s="80"/>
      <c r="K19" s="80"/>
      <c r="L19" s="80"/>
      <c r="M19" s="80"/>
      <c r="N19" s="80"/>
      <c r="O19" s="80"/>
      <c r="P19" s="80"/>
      <c r="Q19" s="80"/>
      <c r="R19" s="80"/>
      <c r="S19" s="80"/>
      <c r="T19" s="80"/>
      <c r="U19" s="80"/>
      <c r="V19" s="80"/>
      <c r="W19" s="80"/>
      <c r="X19" s="80"/>
      <c r="Y19" s="80"/>
      <c r="Z19" s="80"/>
      <c r="AA19" s="80"/>
      <c r="AB19" s="80"/>
      <c r="AC19" s="80"/>
      <c r="AD19" s="80"/>
      <c r="AE19" s="80"/>
      <c r="AF19" s="80"/>
      <c r="AG19" s="80"/>
      <c r="AH19" s="80"/>
      <c r="AI19" s="80"/>
      <c r="AJ19" s="80"/>
      <c r="AK19" s="80"/>
      <c r="AL19" s="80"/>
    </row>
    <row r="20" spans="1:38">
      <c r="A20" s="80"/>
      <c r="B20" s="80"/>
      <c r="C20" s="80"/>
      <c r="D20" s="80"/>
      <c r="E20" s="80"/>
      <c r="F20" s="80"/>
      <c r="G20" s="80"/>
      <c r="H20" s="80"/>
      <c r="I20" s="80"/>
      <c r="J20" s="80"/>
      <c r="K20" s="80"/>
      <c r="L20" s="80"/>
      <c r="M20" s="80"/>
      <c r="N20" s="80"/>
      <c r="O20" s="80"/>
      <c r="P20" s="80"/>
      <c r="Q20" s="80"/>
      <c r="R20" s="80"/>
      <c r="S20" s="80"/>
      <c r="T20" s="80"/>
      <c r="U20" s="80"/>
      <c r="V20" s="80"/>
      <c r="W20" s="80"/>
      <c r="X20" s="80"/>
      <c r="Y20" s="80"/>
      <c r="Z20" s="80"/>
      <c r="AA20" s="80"/>
      <c r="AB20" s="80"/>
      <c r="AC20" s="80"/>
      <c r="AD20" s="80"/>
      <c r="AE20" s="80"/>
      <c r="AF20" s="80"/>
      <c r="AG20" s="80"/>
      <c r="AH20" s="80"/>
      <c r="AI20" s="80"/>
      <c r="AJ20" s="80"/>
      <c r="AK20" s="80"/>
      <c r="AL20" s="80"/>
    </row>
    <row r="21" spans="1:38">
      <c r="A21" s="80"/>
      <c r="B21" s="80"/>
      <c r="C21" s="80"/>
      <c r="D21" s="80"/>
      <c r="E21" s="80"/>
      <c r="F21" s="80"/>
      <c r="G21" s="80"/>
      <c r="H21" s="80"/>
      <c r="I21" s="80"/>
      <c r="J21" s="80"/>
      <c r="K21" s="80"/>
      <c r="L21" s="80"/>
      <c r="M21" s="80"/>
      <c r="N21" s="80"/>
      <c r="O21" s="80"/>
      <c r="P21" s="80"/>
      <c r="Q21" s="80"/>
      <c r="R21" s="80"/>
      <c r="S21" s="80"/>
      <c r="T21" s="80"/>
      <c r="U21" s="80"/>
      <c r="V21" s="80"/>
      <c r="W21" s="80"/>
      <c r="X21" s="80"/>
      <c r="Y21" s="80"/>
      <c r="Z21" s="80"/>
      <c r="AA21" s="80"/>
      <c r="AB21" s="80"/>
      <c r="AC21" s="80"/>
      <c r="AD21" s="80"/>
      <c r="AE21" s="80"/>
      <c r="AF21" s="80"/>
      <c r="AG21" s="80"/>
      <c r="AH21" s="80"/>
      <c r="AI21" s="80"/>
      <c r="AJ21" s="80"/>
      <c r="AK21" s="80"/>
      <c r="AL21" s="80"/>
    </row>
    <row r="22" spans="1:38">
      <c r="A22" s="80"/>
      <c r="B22" s="80"/>
      <c r="C22" s="80"/>
      <c r="D22" s="80"/>
      <c r="E22" s="80"/>
      <c r="F22" s="80"/>
      <c r="G22" s="80"/>
      <c r="H22" s="80"/>
      <c r="I22" s="80"/>
      <c r="J22" s="80"/>
      <c r="K22" s="80"/>
      <c r="L22" s="80"/>
      <c r="M22" s="80"/>
      <c r="N22" s="80"/>
      <c r="O22" s="80"/>
      <c r="P22" s="80"/>
      <c r="Q22" s="80"/>
      <c r="R22" s="80"/>
      <c r="S22" s="80"/>
      <c r="T22" s="80"/>
      <c r="U22" s="80"/>
      <c r="V22" s="80"/>
      <c r="W22" s="80"/>
      <c r="X22" s="80"/>
      <c r="Y22" s="80"/>
      <c r="Z22" s="80"/>
      <c r="AA22" s="80"/>
      <c r="AB22" s="80"/>
      <c r="AC22" s="80"/>
      <c r="AD22" s="80"/>
      <c r="AE22" s="80"/>
      <c r="AF22" s="80"/>
      <c r="AG22" s="80"/>
      <c r="AH22" s="80"/>
      <c r="AI22" s="80"/>
      <c r="AJ22" s="80"/>
      <c r="AK22" s="80"/>
      <c r="AL22" s="80"/>
    </row>
    <row r="23" spans="1:38">
      <c r="A23" s="80"/>
      <c r="B23" s="80"/>
      <c r="C23" s="80"/>
      <c r="D23" s="80"/>
      <c r="E23" s="80"/>
      <c r="F23" s="80"/>
      <c r="G23" s="80"/>
      <c r="H23" s="80"/>
      <c r="I23" s="80"/>
      <c r="J23" s="80"/>
      <c r="K23" s="80"/>
      <c r="L23" s="80"/>
      <c r="M23" s="80"/>
      <c r="N23" s="80"/>
      <c r="O23" s="80"/>
      <c r="P23" s="80"/>
      <c r="Q23" s="80"/>
      <c r="R23" s="80"/>
      <c r="S23" s="80"/>
      <c r="T23" s="80"/>
      <c r="U23" s="80"/>
      <c r="V23" s="80"/>
      <c r="W23" s="80"/>
      <c r="X23" s="80"/>
      <c r="Y23" s="80"/>
      <c r="Z23" s="80"/>
      <c r="AA23" s="80"/>
      <c r="AB23" s="80"/>
      <c r="AC23" s="80"/>
      <c r="AD23" s="80"/>
      <c r="AE23" s="80"/>
      <c r="AF23" s="80"/>
      <c r="AG23" s="80"/>
      <c r="AH23" s="80"/>
      <c r="AI23" s="80"/>
      <c r="AJ23" s="80"/>
      <c r="AK23" s="80"/>
      <c r="AL23" s="80"/>
    </row>
    <row r="24" spans="1:38">
      <c r="A24" s="80"/>
      <c r="B24" s="80"/>
      <c r="C24" s="80"/>
      <c r="D24" s="80"/>
      <c r="E24" s="80"/>
      <c r="F24" s="80"/>
      <c r="G24" s="80"/>
      <c r="H24" s="80"/>
      <c r="I24" s="80"/>
      <c r="J24" s="80"/>
      <c r="K24" s="80"/>
      <c r="L24" s="80"/>
      <c r="M24" s="80"/>
      <c r="N24" s="80"/>
      <c r="O24" s="80"/>
      <c r="P24" s="80"/>
      <c r="Q24" s="80"/>
      <c r="R24" s="80"/>
      <c r="S24" s="80"/>
      <c r="T24" s="80"/>
      <c r="U24" s="80"/>
      <c r="V24" s="80"/>
      <c r="W24" s="80"/>
      <c r="X24" s="80"/>
      <c r="Y24" s="80"/>
      <c r="Z24" s="80"/>
      <c r="AA24" s="80"/>
      <c r="AB24" s="80"/>
      <c r="AC24" s="80"/>
      <c r="AD24" s="80"/>
      <c r="AE24" s="80"/>
      <c r="AF24" s="80"/>
      <c r="AG24" s="80"/>
      <c r="AH24" s="80"/>
      <c r="AI24" s="80"/>
      <c r="AJ24" s="80"/>
      <c r="AK24" s="80"/>
      <c r="AL24" s="80"/>
    </row>
    <row r="25" spans="1:38">
      <c r="A25" s="80"/>
      <c r="B25" s="80"/>
      <c r="C25" s="80"/>
      <c r="D25" s="80"/>
      <c r="E25" s="80"/>
      <c r="F25" s="80"/>
      <c r="G25" s="80"/>
      <c r="H25" s="80"/>
      <c r="I25" s="80"/>
      <c r="J25" s="80"/>
      <c r="K25" s="80"/>
      <c r="L25" s="80"/>
      <c r="M25" s="80"/>
      <c r="N25" s="80"/>
      <c r="O25" s="80"/>
      <c r="P25" s="80"/>
      <c r="Q25" s="80"/>
      <c r="R25" s="80"/>
      <c r="S25" s="80"/>
      <c r="T25" s="80"/>
      <c r="U25" s="80"/>
      <c r="V25" s="80"/>
      <c r="W25" s="80"/>
      <c r="X25" s="80"/>
      <c r="Y25" s="80"/>
      <c r="Z25" s="80"/>
      <c r="AA25" s="80"/>
      <c r="AB25" s="80"/>
      <c r="AC25" s="80"/>
      <c r="AD25" s="80"/>
      <c r="AE25" s="80"/>
      <c r="AF25" s="80"/>
      <c r="AG25" s="80"/>
      <c r="AH25" s="80"/>
      <c r="AI25" s="80"/>
      <c r="AJ25" s="80"/>
      <c r="AK25" s="80"/>
      <c r="AL25" s="80"/>
    </row>
    <row r="26" spans="1:38">
      <c r="A26" s="80"/>
      <c r="B26" s="80"/>
      <c r="C26" s="80"/>
      <c r="D26" s="80"/>
      <c r="E26" s="80"/>
      <c r="F26" s="80"/>
      <c r="G26" s="80"/>
      <c r="H26" s="80"/>
      <c r="I26" s="80"/>
      <c r="J26" s="80"/>
      <c r="K26" s="80"/>
      <c r="L26" s="80"/>
      <c r="M26" s="80"/>
      <c r="N26" s="80"/>
      <c r="O26" s="80"/>
      <c r="P26" s="80"/>
      <c r="Q26" s="80"/>
      <c r="R26" s="80"/>
      <c r="S26" s="80"/>
      <c r="T26" s="80"/>
      <c r="U26" s="80"/>
      <c r="V26" s="80"/>
      <c r="W26" s="80"/>
      <c r="X26" s="80"/>
      <c r="Y26" s="80"/>
      <c r="Z26" s="80"/>
      <c r="AA26" s="80"/>
      <c r="AB26" s="80"/>
      <c r="AC26" s="80"/>
      <c r="AD26" s="80"/>
      <c r="AE26" s="80"/>
      <c r="AF26" s="80"/>
      <c r="AG26" s="80"/>
      <c r="AH26" s="80"/>
      <c r="AI26" s="80"/>
      <c r="AJ26" s="80"/>
      <c r="AK26" s="80"/>
      <c r="AL26" s="80"/>
    </row>
    <row r="27" spans="1:38">
      <c r="A27" s="80"/>
      <c r="B27" s="80"/>
      <c r="C27" s="80"/>
      <c r="D27" s="80"/>
      <c r="E27" s="80"/>
      <c r="F27" s="80"/>
      <c r="G27" s="80"/>
      <c r="H27" s="80"/>
      <c r="I27" s="80"/>
      <c r="J27" s="80"/>
      <c r="K27" s="80"/>
      <c r="L27" s="80"/>
      <c r="M27" s="80"/>
      <c r="N27" s="80"/>
      <c r="O27" s="80"/>
      <c r="P27" s="80"/>
      <c r="Q27" s="80"/>
      <c r="R27" s="80"/>
      <c r="S27" s="80"/>
      <c r="T27" s="80"/>
      <c r="U27" s="80"/>
      <c r="V27" s="80"/>
      <c r="W27" s="80"/>
      <c r="X27" s="80"/>
      <c r="Y27" s="80"/>
      <c r="Z27" s="80"/>
      <c r="AA27" s="80"/>
      <c r="AB27" s="80"/>
      <c r="AC27" s="80"/>
      <c r="AD27" s="80"/>
      <c r="AE27" s="80"/>
      <c r="AF27" s="80"/>
      <c r="AG27" s="80"/>
      <c r="AH27" s="80"/>
      <c r="AI27" s="80"/>
      <c r="AJ27" s="80"/>
      <c r="AK27" s="80"/>
      <c r="AL27" s="80"/>
    </row>
    <row r="28" spans="1:38">
      <c r="A28" s="80"/>
      <c r="B28" s="80"/>
      <c r="C28" s="80"/>
      <c r="D28" s="80"/>
      <c r="E28" s="80"/>
      <c r="F28" s="80"/>
      <c r="G28" s="80"/>
      <c r="H28" s="80"/>
      <c r="I28" s="80"/>
      <c r="J28" s="80"/>
      <c r="K28" s="80"/>
      <c r="L28" s="80"/>
      <c r="M28" s="80"/>
      <c r="N28" s="80"/>
      <c r="O28" s="80"/>
      <c r="P28" s="80"/>
      <c r="Q28" s="80"/>
      <c r="R28" s="80"/>
      <c r="S28" s="80"/>
      <c r="T28" s="80"/>
      <c r="U28" s="80"/>
      <c r="V28" s="80"/>
      <c r="W28" s="80"/>
      <c r="X28" s="80"/>
      <c r="Y28" s="80"/>
      <c r="Z28" s="80"/>
      <c r="AA28" s="80"/>
      <c r="AB28" s="80"/>
      <c r="AC28" s="80"/>
      <c r="AD28" s="80"/>
      <c r="AE28" s="80"/>
      <c r="AF28" s="80"/>
      <c r="AG28" s="80"/>
      <c r="AH28" s="80"/>
      <c r="AI28" s="80"/>
      <c r="AJ28" s="80"/>
      <c r="AK28" s="80"/>
      <c r="AL28" s="80"/>
    </row>
    <row r="29" spans="1:38">
      <c r="A29" s="80"/>
      <c r="B29" s="80"/>
      <c r="C29" s="80"/>
      <c r="D29" s="80"/>
      <c r="E29" s="80"/>
      <c r="F29" s="80"/>
      <c r="G29" s="80"/>
      <c r="H29" s="80"/>
      <c r="I29" s="80"/>
      <c r="J29" s="80"/>
      <c r="K29" s="80"/>
      <c r="L29" s="80"/>
      <c r="M29" s="80"/>
      <c r="N29" s="80"/>
      <c r="O29" s="80"/>
      <c r="P29" s="80"/>
      <c r="Q29" s="80"/>
      <c r="R29" s="80"/>
      <c r="S29" s="80"/>
      <c r="T29" s="80"/>
      <c r="U29" s="80"/>
      <c r="V29" s="80"/>
      <c r="W29" s="80"/>
      <c r="X29" s="80"/>
      <c r="Y29" s="80"/>
      <c r="Z29" s="80"/>
      <c r="AA29" s="80"/>
      <c r="AB29" s="80"/>
      <c r="AC29" s="80"/>
      <c r="AD29" s="80"/>
      <c r="AE29" s="80"/>
      <c r="AF29" s="80"/>
      <c r="AG29" s="80"/>
      <c r="AH29" s="80"/>
      <c r="AI29" s="80"/>
      <c r="AJ29" s="80"/>
      <c r="AK29" s="80"/>
      <c r="AL29" s="80"/>
    </row>
    <row r="30" spans="1:38">
      <c r="A30" s="80"/>
      <c r="B30" s="80"/>
      <c r="C30" s="80"/>
      <c r="D30" s="80"/>
      <c r="E30" s="80"/>
      <c r="F30" s="80"/>
      <c r="G30" s="80"/>
      <c r="H30" s="80"/>
      <c r="I30" s="80"/>
      <c r="J30" s="80"/>
      <c r="K30" s="80"/>
      <c r="L30" s="80"/>
      <c r="M30" s="80"/>
      <c r="N30" s="80"/>
      <c r="O30" s="80"/>
      <c r="P30" s="80"/>
      <c r="Q30" s="80"/>
      <c r="R30" s="80"/>
      <c r="S30" s="80"/>
      <c r="T30" s="80"/>
      <c r="U30" s="80"/>
      <c r="V30" s="80"/>
      <c r="W30" s="80"/>
      <c r="X30" s="80"/>
      <c r="Y30" s="80"/>
      <c r="Z30" s="80"/>
      <c r="AA30" s="80"/>
      <c r="AB30" s="80"/>
      <c r="AC30" s="80"/>
      <c r="AD30" s="80"/>
      <c r="AE30" s="80"/>
      <c r="AF30" s="80"/>
      <c r="AG30" s="80"/>
      <c r="AH30" s="80"/>
      <c r="AI30" s="80"/>
      <c r="AJ30" s="80"/>
      <c r="AK30" s="80"/>
      <c r="AL30" s="80"/>
    </row>
    <row r="31" spans="1:38">
      <c r="A31" s="80"/>
      <c r="B31" s="80"/>
      <c r="C31" s="80"/>
      <c r="D31" s="80"/>
      <c r="E31" s="80"/>
      <c r="F31" s="80"/>
      <c r="G31" s="80"/>
      <c r="H31" s="80"/>
      <c r="I31" s="80"/>
      <c r="J31" s="80"/>
      <c r="K31" s="80"/>
      <c r="L31" s="80"/>
      <c r="M31" s="80"/>
      <c r="N31" s="80"/>
      <c r="O31" s="80"/>
      <c r="P31" s="80"/>
      <c r="Q31" s="80"/>
      <c r="R31" s="80"/>
      <c r="S31" s="80"/>
      <c r="T31" s="80"/>
      <c r="U31" s="80"/>
      <c r="V31" s="80"/>
      <c r="W31" s="80"/>
      <c r="X31" s="80"/>
      <c r="Y31" s="80"/>
      <c r="Z31" s="80"/>
      <c r="AA31" s="80"/>
      <c r="AB31" s="80"/>
      <c r="AC31" s="80"/>
      <c r="AD31" s="80"/>
      <c r="AE31" s="80"/>
      <c r="AF31" s="80"/>
      <c r="AG31" s="80"/>
      <c r="AH31" s="80"/>
      <c r="AI31" s="80"/>
      <c r="AJ31" s="80"/>
      <c r="AK31" s="80"/>
      <c r="AL31" s="80"/>
    </row>
    <row r="32" spans="1:38">
      <c r="A32" s="80"/>
      <c r="B32" s="80"/>
      <c r="C32" s="80"/>
      <c r="D32" s="80"/>
      <c r="E32" s="80"/>
      <c r="F32" s="80"/>
      <c r="G32" s="80"/>
      <c r="H32" s="80"/>
      <c r="I32" s="80"/>
      <c r="J32" s="80"/>
      <c r="K32" s="80"/>
      <c r="L32" s="80"/>
      <c r="M32" s="80"/>
      <c r="N32" s="80"/>
      <c r="O32" s="80"/>
      <c r="P32" s="80"/>
      <c r="Q32" s="80"/>
      <c r="R32" s="80"/>
      <c r="S32" s="80"/>
      <c r="T32" s="80"/>
      <c r="U32" s="80"/>
      <c r="V32" s="80"/>
      <c r="W32" s="80"/>
      <c r="X32" s="80"/>
      <c r="Y32" s="80"/>
      <c r="Z32" s="80"/>
      <c r="AA32" s="80"/>
      <c r="AB32" s="80"/>
      <c r="AC32" s="80"/>
      <c r="AD32" s="80"/>
      <c r="AE32" s="80"/>
      <c r="AF32" s="80"/>
      <c r="AG32" s="80"/>
      <c r="AH32" s="80"/>
      <c r="AI32" s="80"/>
      <c r="AJ32" s="80"/>
      <c r="AK32" s="80"/>
      <c r="AL32" s="80"/>
    </row>
    <row r="33" spans="1:38">
      <c r="A33" s="80"/>
      <c r="B33" s="80"/>
      <c r="C33" s="80"/>
      <c r="D33" s="80"/>
      <c r="E33" s="80"/>
      <c r="F33" s="80"/>
      <c r="G33" s="80"/>
      <c r="H33" s="80"/>
      <c r="I33" s="80"/>
      <c r="J33" s="80"/>
      <c r="K33" s="80"/>
      <c r="L33" s="80"/>
      <c r="M33" s="80"/>
      <c r="N33" s="80"/>
      <c r="O33" s="80"/>
      <c r="P33" s="80"/>
      <c r="Q33" s="80"/>
      <c r="R33" s="80"/>
      <c r="S33" s="80"/>
      <c r="T33" s="80"/>
      <c r="U33" s="80"/>
      <c r="V33" s="80"/>
      <c r="W33" s="80"/>
      <c r="X33" s="80"/>
      <c r="Y33" s="80"/>
      <c r="Z33" s="80"/>
      <c r="AA33" s="80"/>
      <c r="AB33" s="80"/>
      <c r="AC33" s="80"/>
      <c r="AD33" s="80"/>
      <c r="AE33" s="80"/>
      <c r="AF33" s="80"/>
      <c r="AG33" s="80"/>
      <c r="AH33" s="80"/>
      <c r="AI33" s="80"/>
      <c r="AJ33" s="80"/>
      <c r="AK33" s="80"/>
      <c r="AL33" s="80"/>
    </row>
    <row r="34" spans="1:38">
      <c r="A34" s="80"/>
      <c r="B34" s="80"/>
      <c r="C34" s="80"/>
      <c r="D34" s="80"/>
      <c r="E34" s="80"/>
      <c r="F34" s="80"/>
      <c r="G34" s="80"/>
      <c r="H34" s="80"/>
      <c r="I34" s="80"/>
      <c r="J34" s="80"/>
      <c r="K34" s="80"/>
      <c r="L34" s="80"/>
      <c r="M34" s="80"/>
      <c r="N34" s="80"/>
      <c r="O34" s="80"/>
      <c r="P34" s="80"/>
      <c r="Q34" s="80"/>
      <c r="R34" s="80"/>
      <c r="S34" s="80"/>
      <c r="T34" s="80"/>
      <c r="U34" s="80"/>
      <c r="V34" s="80"/>
      <c r="W34" s="80"/>
      <c r="X34" s="80"/>
      <c r="Y34" s="80"/>
      <c r="Z34" s="80"/>
      <c r="AA34" s="80"/>
      <c r="AB34" s="80"/>
      <c r="AC34" s="80"/>
      <c r="AD34" s="80"/>
      <c r="AE34" s="80"/>
      <c r="AF34" s="80"/>
      <c r="AG34" s="80"/>
      <c r="AH34" s="80"/>
      <c r="AI34" s="80"/>
      <c r="AJ34" s="80"/>
      <c r="AK34" s="80"/>
      <c r="AL34" s="80"/>
    </row>
    <row r="35" spans="1:38">
      <c r="A35" s="80"/>
      <c r="B35" s="80"/>
      <c r="C35" s="80"/>
      <c r="D35" s="80"/>
      <c r="E35" s="80"/>
      <c r="F35" s="80"/>
      <c r="G35" s="80"/>
      <c r="H35" s="80"/>
      <c r="I35" s="80"/>
      <c r="J35" s="80"/>
      <c r="K35" s="80"/>
      <c r="L35" s="80"/>
      <c r="M35" s="80"/>
      <c r="N35" s="80"/>
      <c r="O35" s="80"/>
      <c r="P35" s="80"/>
      <c r="Q35" s="80"/>
      <c r="R35" s="80"/>
      <c r="S35" s="80"/>
      <c r="T35" s="80"/>
      <c r="U35" s="80"/>
      <c r="V35" s="80"/>
      <c r="W35" s="80"/>
      <c r="X35" s="80"/>
      <c r="Y35" s="80"/>
      <c r="Z35" s="80"/>
      <c r="AA35" s="80"/>
      <c r="AB35" s="80"/>
      <c r="AC35" s="80"/>
      <c r="AD35" s="80"/>
      <c r="AE35" s="80"/>
      <c r="AF35" s="80"/>
      <c r="AG35" s="80"/>
      <c r="AH35" s="80"/>
      <c r="AI35" s="80"/>
      <c r="AJ35" s="80"/>
      <c r="AK35" s="80"/>
      <c r="AL35" s="80"/>
    </row>
    <row r="36" spans="1:38">
      <c r="A36" s="80"/>
      <c r="B36" s="80"/>
      <c r="C36" s="80"/>
      <c r="D36" s="80"/>
      <c r="E36" s="80"/>
      <c r="F36" s="80"/>
      <c r="G36" s="80"/>
      <c r="H36" s="80"/>
      <c r="I36" s="80"/>
      <c r="J36" s="80"/>
      <c r="K36" s="80"/>
      <c r="L36" s="80"/>
      <c r="M36" s="80"/>
      <c r="N36" s="80"/>
      <c r="O36" s="80"/>
      <c r="P36" s="80"/>
      <c r="Q36" s="80"/>
      <c r="R36" s="80"/>
      <c r="S36" s="80"/>
      <c r="T36" s="80"/>
      <c r="U36" s="80"/>
      <c r="V36" s="80"/>
      <c r="W36" s="80"/>
      <c r="X36" s="80"/>
      <c r="Y36" s="80"/>
      <c r="Z36" s="80"/>
      <c r="AA36" s="80"/>
      <c r="AB36" s="80"/>
      <c r="AC36" s="80"/>
      <c r="AD36" s="80"/>
      <c r="AE36" s="80"/>
      <c r="AF36" s="80"/>
      <c r="AG36" s="80"/>
      <c r="AH36" s="80"/>
      <c r="AI36" s="80"/>
      <c r="AJ36" s="80"/>
      <c r="AK36" s="80"/>
      <c r="AL36" s="80"/>
    </row>
    <row r="37" spans="1:38">
      <c r="A37" s="80"/>
      <c r="B37" s="80"/>
      <c r="C37" s="80"/>
      <c r="D37" s="80"/>
      <c r="E37" s="80"/>
      <c r="F37" s="80"/>
      <c r="G37" s="80"/>
      <c r="H37" s="80"/>
      <c r="I37" s="80"/>
      <c r="J37" s="80"/>
      <c r="K37" s="80"/>
      <c r="L37" s="80"/>
      <c r="M37" s="80"/>
      <c r="N37" s="80"/>
      <c r="O37" s="80"/>
      <c r="P37" s="80"/>
      <c r="Q37" s="80"/>
      <c r="R37" s="80"/>
      <c r="S37" s="80"/>
      <c r="T37" s="80"/>
      <c r="U37" s="80"/>
      <c r="V37" s="80"/>
      <c r="W37" s="80"/>
      <c r="X37" s="80"/>
      <c r="Y37" s="80"/>
      <c r="Z37" s="80"/>
      <c r="AA37" s="80"/>
      <c r="AB37" s="80"/>
      <c r="AC37" s="80"/>
      <c r="AD37" s="80"/>
      <c r="AE37" s="80"/>
      <c r="AF37" s="80"/>
      <c r="AG37" s="80"/>
      <c r="AH37" s="80"/>
      <c r="AI37" s="80"/>
      <c r="AJ37" s="80"/>
      <c r="AK37" s="80"/>
      <c r="AL37" s="80"/>
    </row>
    <row r="38" spans="1:38">
      <c r="A38" s="80"/>
      <c r="B38" s="80"/>
      <c r="C38" s="80"/>
      <c r="D38" s="80"/>
      <c r="E38" s="80"/>
      <c r="F38" s="80"/>
      <c r="G38" s="80"/>
      <c r="H38" s="80"/>
      <c r="I38" s="80"/>
      <c r="J38" s="80"/>
      <c r="K38" s="80"/>
      <c r="L38" s="80"/>
      <c r="M38" s="80"/>
      <c r="N38" s="80"/>
      <c r="O38" s="80"/>
      <c r="P38" s="80"/>
      <c r="Q38" s="80"/>
      <c r="R38" s="80"/>
      <c r="S38" s="80"/>
      <c r="T38" s="80"/>
      <c r="U38" s="80"/>
      <c r="V38" s="80"/>
      <c r="W38" s="80"/>
      <c r="X38" s="80"/>
      <c r="Y38" s="80"/>
      <c r="Z38" s="80"/>
      <c r="AA38" s="80"/>
      <c r="AB38" s="80"/>
      <c r="AC38" s="80"/>
      <c r="AD38" s="80"/>
      <c r="AE38" s="80"/>
      <c r="AF38" s="80"/>
      <c r="AG38" s="80"/>
      <c r="AH38" s="80"/>
      <c r="AI38" s="80"/>
      <c r="AJ38" s="80"/>
      <c r="AK38" s="80"/>
      <c r="AL38" s="80"/>
    </row>
    <row r="39" spans="1:38">
      <c r="A39" s="80"/>
      <c r="B39" s="80"/>
      <c r="C39" s="80"/>
      <c r="D39" s="80"/>
      <c r="E39" s="80"/>
      <c r="F39" s="80"/>
      <c r="G39" s="80"/>
      <c r="H39" s="80"/>
      <c r="I39" s="80"/>
      <c r="J39" s="80"/>
      <c r="K39" s="80"/>
      <c r="L39" s="80"/>
      <c r="M39" s="80"/>
      <c r="N39" s="80"/>
      <c r="O39" s="80"/>
      <c r="P39" s="80"/>
      <c r="Q39" s="80"/>
      <c r="R39" s="80"/>
      <c r="S39" s="80"/>
      <c r="T39" s="80"/>
      <c r="U39" s="80"/>
      <c r="V39" s="80"/>
      <c r="W39" s="80"/>
      <c r="X39" s="80"/>
      <c r="Y39" s="80"/>
      <c r="Z39" s="80"/>
      <c r="AA39" s="80"/>
      <c r="AB39" s="80"/>
      <c r="AC39" s="80"/>
      <c r="AD39" s="80"/>
      <c r="AE39" s="80"/>
      <c r="AF39" s="80"/>
      <c r="AG39" s="80"/>
      <c r="AH39" s="80"/>
      <c r="AI39" s="80"/>
      <c r="AJ39" s="80"/>
      <c r="AK39" s="80"/>
      <c r="AL39" s="80"/>
    </row>
    <row r="40" spans="1:38">
      <c r="A40" s="80"/>
      <c r="B40" s="80"/>
      <c r="C40" s="80"/>
      <c r="D40" s="80"/>
      <c r="E40" s="80"/>
      <c r="F40" s="80"/>
      <c r="G40" s="80"/>
      <c r="H40" s="80"/>
      <c r="I40" s="80"/>
      <c r="J40" s="80"/>
      <c r="K40" s="80"/>
      <c r="L40" s="80"/>
      <c r="M40" s="80"/>
      <c r="N40" s="80"/>
      <c r="O40" s="80"/>
      <c r="P40" s="80"/>
      <c r="Q40" s="80"/>
      <c r="R40" s="80"/>
      <c r="S40" s="80"/>
      <c r="T40" s="80"/>
      <c r="U40" s="80"/>
      <c r="V40" s="80"/>
      <c r="W40" s="80"/>
      <c r="X40" s="80"/>
      <c r="Y40" s="80"/>
      <c r="Z40" s="80"/>
      <c r="AA40" s="80"/>
      <c r="AB40" s="80"/>
      <c r="AC40" s="80"/>
      <c r="AD40" s="80"/>
      <c r="AE40" s="80"/>
      <c r="AF40" s="80"/>
      <c r="AG40" s="80"/>
      <c r="AH40" s="80"/>
      <c r="AI40" s="80"/>
      <c r="AJ40" s="80"/>
      <c r="AK40" s="80"/>
      <c r="AL40" s="80"/>
    </row>
    <row r="41" spans="1:38">
      <c r="A41" s="80"/>
      <c r="B41" s="80"/>
      <c r="C41" s="80"/>
      <c r="D41" s="80"/>
      <c r="E41" s="80"/>
      <c r="F41" s="80"/>
      <c r="G41" s="80"/>
      <c r="H41" s="80"/>
      <c r="I41" s="80"/>
      <c r="J41" s="80"/>
      <c r="K41" s="80"/>
      <c r="L41" s="80"/>
      <c r="M41" s="80"/>
      <c r="N41" s="80"/>
      <c r="O41" s="80"/>
      <c r="P41" s="80"/>
      <c r="Q41" s="80"/>
      <c r="R41" s="80"/>
      <c r="S41" s="80"/>
      <c r="T41" s="80"/>
      <c r="U41" s="80"/>
      <c r="V41" s="80"/>
      <c r="W41" s="80"/>
      <c r="X41" s="80"/>
      <c r="Y41" s="80"/>
      <c r="Z41" s="80"/>
      <c r="AA41" s="80"/>
      <c r="AB41" s="80"/>
      <c r="AC41" s="80"/>
      <c r="AD41" s="80"/>
      <c r="AE41" s="80"/>
      <c r="AF41" s="80"/>
      <c r="AG41" s="80"/>
      <c r="AH41" s="80"/>
      <c r="AI41" s="80"/>
      <c r="AJ41" s="80"/>
      <c r="AK41" s="80"/>
      <c r="AL41" s="80"/>
    </row>
    <row r="42" spans="1:38">
      <c r="A42" s="80"/>
      <c r="B42" s="80"/>
      <c r="C42" s="80"/>
      <c r="D42" s="80"/>
      <c r="E42" s="80"/>
      <c r="F42" s="80"/>
      <c r="G42" s="80"/>
      <c r="H42" s="80"/>
      <c r="I42" s="80"/>
      <c r="J42" s="80"/>
      <c r="K42" s="80"/>
      <c r="L42" s="80"/>
      <c r="M42" s="80"/>
      <c r="N42" s="80"/>
      <c r="O42" s="80"/>
      <c r="P42" s="80"/>
      <c r="Q42" s="80"/>
      <c r="R42" s="80"/>
      <c r="S42" s="80"/>
      <c r="T42" s="80"/>
      <c r="U42" s="80"/>
      <c r="V42" s="80"/>
      <c r="W42" s="80"/>
      <c r="X42" s="80"/>
      <c r="Y42" s="80"/>
      <c r="Z42" s="80"/>
      <c r="AA42" s="80"/>
      <c r="AB42" s="80"/>
      <c r="AC42" s="80"/>
      <c r="AD42" s="80"/>
      <c r="AE42" s="80"/>
      <c r="AF42" s="80"/>
      <c r="AG42" s="80"/>
      <c r="AH42" s="80"/>
      <c r="AI42" s="80"/>
      <c r="AJ42" s="80"/>
      <c r="AK42" s="80"/>
      <c r="AL42" s="80"/>
    </row>
    <row r="43" spans="1:38">
      <c r="A43" s="80"/>
      <c r="B43" s="80"/>
      <c r="C43" s="80"/>
      <c r="D43" s="80"/>
      <c r="E43" s="80"/>
      <c r="F43" s="80"/>
      <c r="G43" s="80"/>
      <c r="H43" s="80"/>
      <c r="I43" s="80"/>
      <c r="J43" s="80"/>
      <c r="K43" s="80"/>
      <c r="L43" s="80"/>
      <c r="M43" s="80"/>
      <c r="N43" s="80"/>
      <c r="O43" s="80"/>
      <c r="P43" s="80"/>
      <c r="Q43" s="80"/>
      <c r="R43" s="80"/>
      <c r="S43" s="80"/>
      <c r="T43" s="80"/>
      <c r="U43" s="80"/>
      <c r="V43" s="80"/>
      <c r="W43" s="80"/>
      <c r="X43" s="80"/>
      <c r="Y43" s="80"/>
      <c r="Z43" s="80"/>
      <c r="AA43" s="80"/>
      <c r="AB43" s="80"/>
      <c r="AC43" s="80"/>
      <c r="AD43" s="80"/>
      <c r="AE43" s="80"/>
      <c r="AF43" s="80"/>
      <c r="AG43" s="80"/>
      <c r="AH43" s="80"/>
      <c r="AI43" s="80"/>
      <c r="AJ43" s="80"/>
      <c r="AK43" s="80"/>
      <c r="AL43" s="80"/>
    </row>
    <row r="44" spans="1:38">
      <c r="A44" s="80"/>
      <c r="B44" s="80"/>
      <c r="C44" s="80"/>
      <c r="D44" s="80"/>
      <c r="E44" s="80"/>
      <c r="F44" s="80"/>
      <c r="G44" s="80"/>
      <c r="H44" s="80"/>
      <c r="I44" s="80"/>
      <c r="J44" s="80"/>
      <c r="K44" s="80"/>
      <c r="L44" s="80"/>
      <c r="M44" s="80"/>
      <c r="N44" s="80"/>
      <c r="O44" s="80"/>
      <c r="P44" s="80"/>
      <c r="Q44" s="80"/>
      <c r="R44" s="80"/>
      <c r="S44" s="80"/>
      <c r="T44" s="80"/>
      <c r="U44" s="80"/>
      <c r="V44" s="80"/>
      <c r="W44" s="80"/>
      <c r="X44" s="80"/>
      <c r="Y44" s="80"/>
      <c r="Z44" s="80"/>
      <c r="AA44" s="80"/>
      <c r="AB44" s="80"/>
      <c r="AC44" s="80"/>
      <c r="AD44" s="80"/>
      <c r="AE44" s="80"/>
      <c r="AF44" s="80"/>
      <c r="AG44" s="80"/>
      <c r="AH44" s="80"/>
      <c r="AI44" s="80"/>
      <c r="AJ44" s="80"/>
      <c r="AK44" s="80"/>
      <c r="AL44" s="80"/>
    </row>
    <row r="45" spans="1:38">
      <c r="A45" s="80"/>
      <c r="B45" s="80"/>
      <c r="C45" s="80"/>
      <c r="D45" s="80"/>
      <c r="E45" s="80"/>
      <c r="F45" s="80"/>
      <c r="G45" s="80"/>
      <c r="H45" s="80"/>
      <c r="I45" s="80"/>
      <c r="J45" s="80"/>
      <c r="K45" s="80"/>
      <c r="L45" s="80"/>
      <c r="M45" s="80"/>
      <c r="N45" s="80"/>
      <c r="O45" s="80"/>
      <c r="P45" s="80"/>
      <c r="Q45" s="80"/>
      <c r="R45" s="80"/>
      <c r="S45" s="80"/>
      <c r="T45" s="80"/>
      <c r="U45" s="80"/>
      <c r="V45" s="80"/>
      <c r="W45" s="80"/>
      <c r="X45" s="80"/>
      <c r="Y45" s="80"/>
      <c r="Z45" s="80"/>
      <c r="AA45" s="80"/>
      <c r="AB45" s="80"/>
      <c r="AC45" s="80"/>
      <c r="AD45" s="80"/>
      <c r="AE45" s="80"/>
      <c r="AF45" s="80"/>
      <c r="AG45" s="80"/>
      <c r="AH45" s="80"/>
      <c r="AI45" s="80"/>
      <c r="AJ45" s="80"/>
      <c r="AK45" s="80"/>
      <c r="AL45" s="80"/>
    </row>
    <row r="46" spans="1:38">
      <c r="A46" s="80"/>
      <c r="B46" s="80"/>
      <c r="C46" s="80"/>
      <c r="D46" s="80"/>
      <c r="E46" s="80"/>
      <c r="F46" s="80"/>
      <c r="G46" s="80"/>
      <c r="H46" s="80"/>
      <c r="I46" s="80"/>
      <c r="J46" s="80"/>
      <c r="K46" s="80"/>
      <c r="L46" s="80"/>
      <c r="M46" s="80"/>
      <c r="N46" s="80"/>
      <c r="O46" s="80"/>
      <c r="P46" s="80"/>
      <c r="Q46" s="80"/>
      <c r="R46" s="80"/>
      <c r="S46" s="80"/>
      <c r="T46" s="80"/>
      <c r="U46" s="80"/>
      <c r="V46" s="80"/>
      <c r="W46" s="80"/>
      <c r="X46" s="80"/>
      <c r="Y46" s="80"/>
      <c r="Z46" s="80"/>
      <c r="AA46" s="80"/>
      <c r="AB46" s="80"/>
      <c r="AC46" s="80"/>
      <c r="AD46" s="80"/>
      <c r="AE46" s="80"/>
      <c r="AF46" s="80"/>
      <c r="AG46" s="80"/>
      <c r="AH46" s="80"/>
      <c r="AI46" s="80"/>
      <c r="AJ46" s="80"/>
      <c r="AK46" s="80"/>
      <c r="AL46" s="80"/>
    </row>
    <row r="47" spans="1:38">
      <c r="A47" s="80"/>
      <c r="B47" s="80"/>
      <c r="C47" s="80"/>
      <c r="D47" s="80"/>
      <c r="E47" s="80"/>
      <c r="F47" s="80"/>
      <c r="G47" s="80"/>
      <c r="H47" s="80"/>
      <c r="I47" s="80"/>
      <c r="J47" s="80"/>
      <c r="K47" s="80"/>
      <c r="L47" s="80"/>
      <c r="M47" s="80"/>
      <c r="N47" s="80"/>
      <c r="O47" s="80"/>
      <c r="P47" s="80"/>
      <c r="Q47" s="80"/>
      <c r="R47" s="80"/>
      <c r="S47" s="80"/>
      <c r="T47" s="80"/>
      <c r="U47" s="80"/>
      <c r="V47" s="80"/>
      <c r="W47" s="80"/>
      <c r="X47" s="80"/>
      <c r="Y47" s="80"/>
      <c r="Z47" s="80"/>
      <c r="AA47" s="80"/>
      <c r="AB47" s="80"/>
      <c r="AC47" s="80"/>
      <c r="AD47" s="80"/>
      <c r="AE47" s="80"/>
      <c r="AF47" s="80"/>
      <c r="AG47" s="80"/>
      <c r="AH47" s="80"/>
      <c r="AI47" s="80"/>
      <c r="AJ47" s="80"/>
      <c r="AK47" s="80"/>
      <c r="AL47" s="80"/>
    </row>
    <row r="48" spans="1:38">
      <c r="A48" s="80"/>
      <c r="B48" s="80"/>
      <c r="C48" s="80"/>
      <c r="D48" s="80"/>
      <c r="E48" s="80"/>
      <c r="F48" s="80"/>
      <c r="G48" s="80"/>
      <c r="H48" s="80"/>
      <c r="I48" s="80"/>
      <c r="J48" s="80"/>
      <c r="K48" s="80"/>
      <c r="L48" s="80"/>
      <c r="M48" s="80"/>
      <c r="N48" s="80"/>
      <c r="O48" s="80"/>
      <c r="P48" s="80"/>
      <c r="Q48" s="80"/>
      <c r="R48" s="80"/>
      <c r="S48" s="80"/>
      <c r="T48" s="80"/>
      <c r="U48" s="80"/>
      <c r="V48" s="80"/>
      <c r="W48" s="80"/>
      <c r="X48" s="80"/>
      <c r="Y48" s="80"/>
      <c r="Z48" s="80"/>
      <c r="AA48" s="80"/>
      <c r="AB48" s="80"/>
      <c r="AC48" s="80"/>
      <c r="AD48" s="80"/>
      <c r="AE48" s="80"/>
      <c r="AF48" s="80"/>
      <c r="AG48" s="80"/>
      <c r="AH48" s="80"/>
      <c r="AI48" s="80"/>
      <c r="AJ48" s="80"/>
      <c r="AK48" s="80"/>
      <c r="AL48" s="80"/>
    </row>
    <row r="49" spans="1:38">
      <c r="A49" s="80"/>
      <c r="B49" s="80"/>
      <c r="C49" s="80"/>
      <c r="D49" s="80"/>
      <c r="E49" s="80"/>
      <c r="F49" s="80"/>
      <c r="G49" s="80"/>
      <c r="H49" s="80"/>
      <c r="I49" s="80"/>
      <c r="J49" s="80"/>
      <c r="K49" s="80"/>
      <c r="L49" s="80"/>
      <c r="M49" s="80"/>
      <c r="N49" s="80"/>
      <c r="O49" s="80"/>
      <c r="P49" s="80"/>
      <c r="Q49" s="80"/>
      <c r="R49" s="80"/>
      <c r="S49" s="80"/>
      <c r="T49" s="80"/>
      <c r="U49" s="80"/>
      <c r="V49" s="80"/>
      <c r="W49" s="80"/>
      <c r="X49" s="80"/>
      <c r="Y49" s="80"/>
      <c r="Z49" s="80"/>
      <c r="AA49" s="80"/>
      <c r="AB49" s="80"/>
      <c r="AC49" s="80"/>
      <c r="AD49" s="80"/>
      <c r="AE49" s="80"/>
      <c r="AF49" s="80"/>
      <c r="AG49" s="80"/>
      <c r="AH49" s="80"/>
      <c r="AI49" s="80"/>
      <c r="AJ49" s="80"/>
      <c r="AK49" s="80"/>
      <c r="AL49" s="80"/>
    </row>
    <row r="50" spans="1:38">
      <c r="A50" s="80"/>
      <c r="B50" s="80"/>
      <c r="C50" s="80"/>
      <c r="D50" s="80"/>
      <c r="E50" s="80"/>
      <c r="F50" s="80"/>
      <c r="G50" s="80"/>
      <c r="H50" s="80"/>
      <c r="I50" s="80"/>
      <c r="J50" s="80"/>
      <c r="K50" s="80"/>
      <c r="L50" s="80"/>
      <c r="M50" s="80"/>
      <c r="N50" s="80"/>
      <c r="O50" s="80"/>
      <c r="P50" s="80"/>
      <c r="Q50" s="80"/>
      <c r="R50" s="80"/>
      <c r="S50" s="80"/>
      <c r="T50" s="80"/>
      <c r="U50" s="80"/>
      <c r="V50" s="80"/>
      <c r="W50" s="80"/>
      <c r="X50" s="80"/>
      <c r="Y50" s="80"/>
      <c r="Z50" s="80"/>
      <c r="AA50" s="80"/>
      <c r="AB50" s="80"/>
      <c r="AC50" s="80"/>
      <c r="AD50" s="80"/>
      <c r="AE50" s="80"/>
      <c r="AF50" s="80"/>
      <c r="AG50" s="80"/>
      <c r="AH50" s="80"/>
      <c r="AI50" s="80"/>
      <c r="AJ50" s="80"/>
      <c r="AK50" s="80"/>
      <c r="AL50" s="80"/>
    </row>
    <row r="51" spans="1:38">
      <c r="A51" s="80"/>
      <c r="B51" s="80"/>
      <c r="C51" s="80"/>
      <c r="D51" s="80"/>
      <c r="E51" s="80"/>
      <c r="F51" s="80"/>
      <c r="G51" s="80"/>
      <c r="H51" s="80"/>
      <c r="I51" s="80"/>
      <c r="J51" s="80"/>
      <c r="K51" s="80"/>
      <c r="L51" s="80"/>
      <c r="M51" s="80"/>
      <c r="N51" s="80"/>
      <c r="O51" s="80"/>
      <c r="P51" s="80"/>
      <c r="Q51" s="80"/>
      <c r="R51" s="80"/>
      <c r="S51" s="80"/>
      <c r="T51" s="80"/>
      <c r="U51" s="80"/>
      <c r="V51" s="80"/>
      <c r="W51" s="80"/>
      <c r="X51" s="80"/>
      <c r="Y51" s="80"/>
      <c r="Z51" s="80"/>
      <c r="AA51" s="80"/>
      <c r="AB51" s="80"/>
      <c r="AC51" s="80"/>
      <c r="AD51" s="80"/>
      <c r="AE51" s="80"/>
      <c r="AF51" s="80"/>
      <c r="AG51" s="80"/>
      <c r="AH51" s="80"/>
      <c r="AI51" s="80"/>
      <c r="AJ51" s="80"/>
      <c r="AK51" s="80"/>
      <c r="AL51" s="80"/>
    </row>
    <row r="52" spans="1:38">
      <c r="A52" s="80"/>
      <c r="B52" s="80"/>
      <c r="C52" s="80"/>
      <c r="D52" s="80"/>
      <c r="E52" s="80"/>
      <c r="F52" s="80"/>
      <c r="G52" s="80"/>
      <c r="H52" s="80"/>
      <c r="I52" s="80"/>
      <c r="J52" s="80"/>
      <c r="K52" s="80"/>
      <c r="L52" s="80"/>
      <c r="M52" s="80"/>
      <c r="N52" s="80"/>
      <c r="O52" s="80"/>
      <c r="P52" s="80"/>
      <c r="Q52" s="80"/>
      <c r="R52" s="80"/>
      <c r="S52" s="80"/>
      <c r="T52" s="80"/>
      <c r="U52" s="80"/>
      <c r="V52" s="80"/>
      <c r="W52" s="80"/>
      <c r="X52" s="80"/>
      <c r="Y52" s="80"/>
      <c r="Z52" s="80"/>
      <c r="AA52" s="80"/>
      <c r="AB52" s="80"/>
      <c r="AC52" s="80"/>
      <c r="AD52" s="80"/>
      <c r="AE52" s="80"/>
      <c r="AF52" s="80"/>
      <c r="AG52" s="80"/>
      <c r="AH52" s="80"/>
      <c r="AI52" s="80"/>
      <c r="AJ52" s="80"/>
      <c r="AK52" s="80"/>
      <c r="AL52" s="80"/>
    </row>
    <row r="53" spans="1:38">
      <c r="A53" s="80"/>
      <c r="B53" s="80"/>
      <c r="C53" s="80"/>
      <c r="D53" s="80"/>
      <c r="E53" s="80"/>
      <c r="F53" s="80"/>
      <c r="G53" s="80"/>
      <c r="H53" s="80"/>
      <c r="I53" s="80"/>
      <c r="J53" s="80"/>
      <c r="K53" s="80"/>
      <c r="L53" s="80"/>
      <c r="M53" s="80"/>
      <c r="N53" s="80"/>
      <c r="O53" s="80"/>
      <c r="P53" s="80"/>
      <c r="Q53" s="80"/>
      <c r="R53" s="80"/>
      <c r="S53" s="80"/>
      <c r="T53" s="80"/>
      <c r="U53" s="80"/>
      <c r="V53" s="80"/>
      <c r="W53" s="80"/>
      <c r="X53" s="80"/>
      <c r="Y53" s="80"/>
      <c r="Z53" s="80"/>
      <c r="AA53" s="80"/>
      <c r="AB53" s="80"/>
      <c r="AC53" s="80"/>
      <c r="AD53" s="80"/>
      <c r="AE53" s="80"/>
      <c r="AF53" s="80"/>
      <c r="AG53" s="80"/>
      <c r="AH53" s="80"/>
      <c r="AI53" s="80"/>
      <c r="AJ53" s="80"/>
      <c r="AK53" s="80"/>
      <c r="AL53" s="80"/>
    </row>
    <row r="54" spans="1:38">
      <c r="A54" s="80"/>
      <c r="B54" s="80"/>
      <c r="C54" s="80"/>
      <c r="D54" s="80"/>
      <c r="E54" s="80"/>
      <c r="F54" s="80"/>
      <c r="G54" s="80"/>
      <c r="H54" s="80"/>
      <c r="I54" s="80"/>
      <c r="J54" s="80"/>
      <c r="K54" s="80"/>
      <c r="L54" s="80"/>
      <c r="M54" s="80"/>
      <c r="N54" s="80"/>
      <c r="O54" s="80"/>
      <c r="P54" s="80"/>
      <c r="Q54" s="80"/>
      <c r="R54" s="80"/>
      <c r="S54" s="80"/>
      <c r="T54" s="80"/>
      <c r="U54" s="80"/>
      <c r="V54" s="80"/>
      <c r="W54" s="80"/>
      <c r="X54" s="80"/>
      <c r="Y54" s="80"/>
      <c r="Z54" s="80"/>
      <c r="AA54" s="80"/>
      <c r="AB54" s="80"/>
      <c r="AC54" s="80"/>
      <c r="AD54" s="80"/>
      <c r="AE54" s="80"/>
      <c r="AF54" s="80"/>
      <c r="AG54" s="80"/>
      <c r="AH54" s="80"/>
      <c r="AI54" s="80"/>
      <c r="AJ54" s="80"/>
      <c r="AK54" s="80"/>
      <c r="AL54" s="80"/>
    </row>
    <row r="55" spans="1:38">
      <c r="A55" s="80"/>
      <c r="B55" s="80"/>
      <c r="C55" s="80"/>
      <c r="D55" s="80"/>
      <c r="E55" s="80"/>
      <c r="F55" s="80"/>
      <c r="G55" s="80"/>
      <c r="H55" s="80"/>
      <c r="I55" s="80"/>
      <c r="J55" s="80"/>
      <c r="K55" s="80"/>
      <c r="L55" s="80"/>
      <c r="M55" s="80"/>
      <c r="N55" s="80"/>
      <c r="O55" s="80"/>
      <c r="P55" s="80"/>
      <c r="Q55" s="80"/>
      <c r="R55" s="80"/>
      <c r="S55" s="80"/>
      <c r="T55" s="80"/>
      <c r="U55" s="80"/>
      <c r="V55" s="80"/>
      <c r="W55" s="80"/>
      <c r="X55" s="80"/>
      <c r="Y55" s="80"/>
      <c r="Z55" s="80"/>
      <c r="AA55" s="80"/>
      <c r="AB55" s="80"/>
      <c r="AC55" s="80"/>
      <c r="AD55" s="80"/>
      <c r="AE55" s="80"/>
      <c r="AF55" s="80"/>
      <c r="AG55" s="80"/>
      <c r="AH55" s="80"/>
      <c r="AI55" s="80"/>
      <c r="AJ55" s="80"/>
      <c r="AK55" s="80"/>
      <c r="AL55" s="80"/>
    </row>
    <row r="56" spans="1:38">
      <c r="A56" s="80"/>
      <c r="B56" s="80"/>
      <c r="C56" s="80"/>
      <c r="D56" s="80"/>
      <c r="E56" s="80"/>
      <c r="F56" s="80"/>
      <c r="G56" s="80"/>
      <c r="H56" s="80"/>
      <c r="I56" s="80"/>
      <c r="J56" s="80"/>
      <c r="K56" s="80"/>
      <c r="L56" s="80"/>
      <c r="M56" s="80"/>
      <c r="N56" s="80"/>
      <c r="O56" s="80"/>
      <c r="P56" s="80"/>
      <c r="Q56" s="80"/>
      <c r="R56" s="80"/>
      <c r="S56" s="80"/>
      <c r="T56" s="80"/>
      <c r="U56" s="80"/>
      <c r="V56" s="80"/>
      <c r="W56" s="80"/>
      <c r="X56" s="80"/>
      <c r="Y56" s="80"/>
      <c r="Z56" s="80"/>
      <c r="AA56" s="80"/>
      <c r="AB56" s="80"/>
      <c r="AC56" s="80"/>
      <c r="AD56" s="80"/>
      <c r="AE56" s="80"/>
      <c r="AF56" s="80"/>
      <c r="AG56" s="80"/>
      <c r="AH56" s="80"/>
      <c r="AI56" s="80"/>
      <c r="AJ56" s="80"/>
      <c r="AK56" s="80"/>
      <c r="AL56" s="80"/>
    </row>
    <row r="57" spans="1:38">
      <c r="A57" s="80"/>
      <c r="B57" s="80"/>
      <c r="C57" s="80"/>
      <c r="D57" s="80"/>
      <c r="E57" s="80"/>
      <c r="F57" s="80"/>
      <c r="G57" s="80"/>
      <c r="H57" s="80"/>
      <c r="I57" s="80"/>
      <c r="J57" s="80"/>
      <c r="K57" s="80"/>
      <c r="L57" s="80"/>
      <c r="M57" s="80"/>
      <c r="N57" s="80"/>
      <c r="O57" s="80"/>
      <c r="P57" s="80"/>
      <c r="Q57" s="80"/>
      <c r="R57" s="80"/>
      <c r="S57" s="80"/>
      <c r="T57" s="80"/>
      <c r="U57" s="80"/>
      <c r="V57" s="80"/>
      <c r="W57" s="80"/>
      <c r="X57" s="80"/>
      <c r="Y57" s="80"/>
      <c r="Z57" s="80"/>
      <c r="AA57" s="80"/>
      <c r="AB57" s="80"/>
      <c r="AC57" s="80"/>
      <c r="AD57" s="80"/>
      <c r="AE57" s="80"/>
      <c r="AF57" s="80"/>
      <c r="AG57" s="80"/>
      <c r="AH57" s="80"/>
      <c r="AI57" s="80"/>
      <c r="AJ57" s="80"/>
      <c r="AK57" s="80"/>
      <c r="AL57" s="80"/>
    </row>
    <row r="58" spans="1:38">
      <c r="A58" s="80"/>
      <c r="B58" s="80"/>
      <c r="C58" s="80"/>
      <c r="D58" s="80"/>
      <c r="E58" s="80"/>
      <c r="F58" s="80"/>
      <c r="G58" s="80"/>
      <c r="H58" s="80"/>
      <c r="I58" s="80"/>
      <c r="J58" s="80"/>
      <c r="K58" s="80"/>
      <c r="L58" s="80"/>
      <c r="M58" s="80"/>
      <c r="N58" s="80"/>
      <c r="O58" s="80"/>
      <c r="P58" s="80"/>
      <c r="Q58" s="80"/>
      <c r="R58" s="80"/>
      <c r="S58" s="80"/>
      <c r="T58" s="80"/>
      <c r="U58" s="80"/>
      <c r="V58" s="80"/>
      <c r="W58" s="80"/>
      <c r="X58" s="80"/>
      <c r="Y58" s="80"/>
      <c r="Z58" s="80"/>
      <c r="AA58" s="80"/>
      <c r="AB58" s="80"/>
      <c r="AC58" s="80"/>
      <c r="AD58" s="80"/>
      <c r="AE58" s="80"/>
      <c r="AF58" s="80"/>
      <c r="AG58" s="80"/>
      <c r="AH58" s="80"/>
      <c r="AI58" s="80"/>
      <c r="AJ58" s="80"/>
      <c r="AK58" s="80"/>
      <c r="AL58" s="80"/>
    </row>
    <row r="59" spans="1:38">
      <c r="A59" s="80"/>
      <c r="B59" s="80"/>
      <c r="C59" s="80"/>
      <c r="D59" s="80"/>
      <c r="E59" s="80"/>
      <c r="F59" s="80"/>
      <c r="G59" s="80"/>
      <c r="H59" s="80"/>
      <c r="I59" s="80"/>
      <c r="J59" s="80"/>
      <c r="K59" s="80"/>
      <c r="L59" s="80"/>
      <c r="M59" s="80"/>
      <c r="N59" s="80"/>
      <c r="O59" s="80"/>
      <c r="P59" s="80"/>
      <c r="Q59" s="80"/>
      <c r="R59" s="80"/>
      <c r="S59" s="80"/>
      <c r="T59" s="80"/>
      <c r="U59" s="80"/>
      <c r="V59" s="80"/>
      <c r="W59" s="80"/>
      <c r="X59" s="80"/>
      <c r="Y59" s="80"/>
      <c r="Z59" s="80"/>
      <c r="AA59" s="80"/>
      <c r="AB59" s="80"/>
      <c r="AC59" s="80"/>
      <c r="AD59" s="80"/>
      <c r="AE59" s="80"/>
      <c r="AF59" s="80"/>
      <c r="AG59" s="80"/>
      <c r="AH59" s="80"/>
      <c r="AI59" s="80"/>
      <c r="AJ59" s="80"/>
      <c r="AK59" s="80"/>
      <c r="AL59" s="80"/>
    </row>
    <row r="60" spans="1:38">
      <c r="A60" s="80"/>
      <c r="B60" s="80"/>
      <c r="C60" s="80"/>
      <c r="D60" s="80"/>
      <c r="E60" s="80"/>
      <c r="F60" s="80"/>
      <c r="G60" s="80"/>
      <c r="H60" s="80"/>
      <c r="I60" s="80"/>
      <c r="J60" s="80"/>
      <c r="K60" s="80"/>
      <c r="L60" s="80"/>
      <c r="M60" s="80"/>
      <c r="N60" s="80"/>
      <c r="O60" s="80"/>
      <c r="P60" s="80"/>
      <c r="Q60" s="80"/>
      <c r="R60" s="80"/>
      <c r="S60" s="80"/>
      <c r="T60" s="80"/>
      <c r="U60" s="80"/>
      <c r="V60" s="80"/>
      <c r="W60" s="80"/>
      <c r="X60" s="80"/>
      <c r="Y60" s="80"/>
      <c r="Z60" s="80"/>
      <c r="AA60" s="80"/>
      <c r="AB60" s="80"/>
      <c r="AC60" s="80"/>
      <c r="AD60" s="80"/>
      <c r="AE60" s="80"/>
      <c r="AF60" s="80"/>
      <c r="AG60" s="80"/>
      <c r="AH60" s="80"/>
      <c r="AI60" s="80"/>
      <c r="AJ60" s="80"/>
      <c r="AK60" s="80"/>
      <c r="AL60" s="80"/>
    </row>
    <row r="61" spans="1:38">
      <c r="A61" s="80"/>
      <c r="B61" s="80"/>
      <c r="C61" s="80"/>
      <c r="D61" s="80"/>
      <c r="E61" s="80"/>
      <c r="F61" s="80"/>
      <c r="G61" s="80"/>
      <c r="H61" s="80"/>
      <c r="I61" s="80"/>
      <c r="J61" s="80"/>
      <c r="K61" s="80"/>
      <c r="L61" s="80"/>
      <c r="M61" s="80"/>
      <c r="N61" s="80"/>
      <c r="O61" s="80"/>
      <c r="P61" s="80"/>
      <c r="Q61" s="80"/>
      <c r="R61" s="80"/>
      <c r="S61" s="80"/>
      <c r="T61" s="80"/>
      <c r="U61" s="80"/>
      <c r="V61" s="80"/>
      <c r="W61" s="80"/>
      <c r="X61" s="80"/>
      <c r="Y61" s="80"/>
      <c r="Z61" s="80"/>
      <c r="AA61" s="80"/>
      <c r="AB61" s="80"/>
      <c r="AC61" s="80"/>
      <c r="AD61" s="80"/>
      <c r="AE61" s="80"/>
      <c r="AF61" s="80"/>
      <c r="AG61" s="80"/>
      <c r="AH61" s="80"/>
      <c r="AI61" s="80"/>
      <c r="AJ61" s="80"/>
      <c r="AK61" s="80"/>
      <c r="AL61" s="80"/>
    </row>
    <row r="62" spans="1:38">
      <c r="A62" s="80"/>
      <c r="B62" s="80"/>
      <c r="C62" s="80"/>
      <c r="D62" s="80"/>
      <c r="E62" s="80"/>
      <c r="F62" s="80"/>
      <c r="G62" s="80"/>
      <c r="H62" s="80"/>
      <c r="I62" s="80"/>
      <c r="J62" s="80"/>
      <c r="K62" s="80"/>
      <c r="L62" s="80"/>
      <c r="M62" s="80"/>
      <c r="N62" s="80"/>
      <c r="O62" s="80"/>
      <c r="P62" s="80"/>
      <c r="Q62" s="80"/>
      <c r="R62" s="80"/>
      <c r="S62" s="80"/>
      <c r="T62" s="80"/>
      <c r="U62" s="80"/>
      <c r="V62" s="80"/>
      <c r="W62" s="80"/>
      <c r="X62" s="80"/>
      <c r="Y62" s="80"/>
      <c r="Z62" s="80"/>
      <c r="AA62" s="80"/>
      <c r="AB62" s="80"/>
      <c r="AC62" s="80"/>
      <c r="AD62" s="80"/>
      <c r="AE62" s="80"/>
      <c r="AF62" s="80"/>
      <c r="AG62" s="80"/>
      <c r="AH62" s="80"/>
      <c r="AI62" s="80"/>
      <c r="AJ62" s="80"/>
      <c r="AK62" s="80"/>
      <c r="AL62" s="80"/>
    </row>
    <row r="63" spans="1:38">
      <c r="A63" s="80"/>
      <c r="B63" s="80"/>
      <c r="C63" s="80"/>
      <c r="D63" s="80"/>
      <c r="E63" s="80"/>
      <c r="F63" s="80"/>
      <c r="G63" s="80"/>
      <c r="H63" s="80"/>
      <c r="I63" s="80"/>
      <c r="J63" s="80"/>
      <c r="K63" s="80"/>
      <c r="L63" s="80"/>
      <c r="M63" s="80"/>
      <c r="N63" s="80"/>
      <c r="O63" s="80"/>
      <c r="P63" s="80"/>
      <c r="Q63" s="80"/>
      <c r="R63" s="80"/>
      <c r="S63" s="80"/>
      <c r="T63" s="80"/>
      <c r="U63" s="80"/>
      <c r="V63" s="80"/>
      <c r="W63" s="80"/>
      <c r="X63" s="80"/>
      <c r="Y63" s="80"/>
      <c r="Z63" s="80"/>
      <c r="AA63" s="80"/>
      <c r="AB63" s="80"/>
      <c r="AC63" s="80"/>
      <c r="AD63" s="80"/>
      <c r="AE63" s="80"/>
      <c r="AF63" s="80"/>
      <c r="AG63" s="80"/>
      <c r="AH63" s="80"/>
      <c r="AI63" s="80"/>
      <c r="AJ63" s="80"/>
      <c r="AK63" s="80"/>
      <c r="AL63" s="80"/>
    </row>
    <row r="64" spans="1:38">
      <c r="A64" s="80"/>
      <c r="B64" s="80"/>
      <c r="C64" s="80"/>
      <c r="D64" s="80"/>
      <c r="E64" s="80"/>
      <c r="F64" s="80"/>
      <c r="G64" s="80"/>
      <c r="H64" s="80"/>
      <c r="I64" s="80"/>
      <c r="J64" s="80"/>
      <c r="K64" s="80"/>
      <c r="L64" s="80"/>
      <c r="M64" s="80"/>
      <c r="N64" s="80"/>
      <c r="O64" s="80"/>
      <c r="P64" s="80"/>
      <c r="Q64" s="80"/>
      <c r="R64" s="80"/>
      <c r="S64" s="80"/>
      <c r="T64" s="80"/>
      <c r="U64" s="80"/>
      <c r="V64" s="80"/>
      <c r="W64" s="80"/>
      <c r="X64" s="80"/>
      <c r="Y64" s="80"/>
      <c r="Z64" s="80"/>
      <c r="AA64" s="80"/>
      <c r="AB64" s="80"/>
      <c r="AC64" s="80"/>
      <c r="AD64" s="80"/>
      <c r="AE64" s="80"/>
      <c r="AF64" s="80"/>
      <c r="AG64" s="80"/>
      <c r="AH64" s="80"/>
      <c r="AI64" s="80"/>
      <c r="AJ64" s="80"/>
      <c r="AK64" s="80"/>
      <c r="AL64" s="80"/>
    </row>
    <row r="65" spans="1:38">
      <c r="A65" s="80"/>
      <c r="B65" s="80"/>
      <c r="C65" s="80"/>
      <c r="D65" s="80"/>
      <c r="E65" s="80"/>
      <c r="F65" s="80"/>
      <c r="G65" s="80"/>
      <c r="H65" s="80"/>
      <c r="I65" s="80"/>
      <c r="J65" s="80"/>
      <c r="K65" s="80"/>
      <c r="L65" s="80"/>
      <c r="M65" s="80"/>
      <c r="N65" s="80"/>
      <c r="O65" s="80"/>
      <c r="P65" s="80"/>
      <c r="Q65" s="80"/>
      <c r="R65" s="80"/>
      <c r="S65" s="80"/>
      <c r="T65" s="80"/>
      <c r="U65" s="80"/>
      <c r="V65" s="80"/>
      <c r="W65" s="80"/>
      <c r="X65" s="80"/>
      <c r="Y65" s="80"/>
      <c r="Z65" s="80"/>
      <c r="AA65" s="80"/>
      <c r="AB65" s="80"/>
      <c r="AC65" s="80"/>
      <c r="AD65" s="80"/>
      <c r="AE65" s="80"/>
      <c r="AF65" s="80"/>
      <c r="AG65" s="80"/>
      <c r="AH65" s="80"/>
      <c r="AI65" s="80"/>
      <c r="AJ65" s="80"/>
      <c r="AK65" s="80"/>
      <c r="AL65" s="80"/>
    </row>
    <row r="66" spans="1:38">
      <c r="A66" s="80"/>
      <c r="B66" s="80"/>
      <c r="C66" s="80"/>
      <c r="D66" s="80"/>
      <c r="E66" s="80"/>
      <c r="F66" s="80"/>
      <c r="G66" s="80"/>
      <c r="H66" s="80"/>
      <c r="I66" s="80"/>
      <c r="J66" s="80"/>
      <c r="K66" s="80"/>
      <c r="L66" s="80"/>
      <c r="M66" s="80"/>
      <c r="N66" s="80"/>
      <c r="O66" s="80"/>
      <c r="P66" s="80"/>
      <c r="Q66" s="80"/>
      <c r="R66" s="80"/>
      <c r="S66" s="80"/>
      <c r="T66" s="80"/>
      <c r="U66" s="80"/>
      <c r="V66" s="80"/>
      <c r="W66" s="80"/>
      <c r="X66" s="80"/>
      <c r="Y66" s="80"/>
      <c r="Z66" s="80"/>
      <c r="AA66" s="80"/>
      <c r="AB66" s="80"/>
      <c r="AC66" s="80"/>
      <c r="AD66" s="80"/>
      <c r="AE66" s="80"/>
      <c r="AF66" s="80"/>
      <c r="AG66" s="80"/>
      <c r="AH66" s="80"/>
      <c r="AI66" s="80"/>
      <c r="AJ66" s="80"/>
      <c r="AK66" s="80"/>
      <c r="AL66" s="80"/>
    </row>
    <row r="67" spans="1:38">
      <c r="A67" s="80"/>
      <c r="B67" s="80"/>
      <c r="C67" s="80"/>
      <c r="D67" s="80"/>
      <c r="E67" s="80"/>
      <c r="F67" s="80"/>
      <c r="G67" s="80"/>
      <c r="H67" s="80"/>
      <c r="I67" s="80"/>
      <c r="J67" s="80"/>
      <c r="K67" s="80"/>
      <c r="L67" s="80"/>
      <c r="M67" s="80"/>
      <c r="N67" s="80"/>
      <c r="O67" s="80"/>
      <c r="P67" s="80"/>
      <c r="Q67" s="80"/>
      <c r="R67" s="80"/>
      <c r="S67" s="80"/>
      <c r="T67" s="80"/>
      <c r="U67" s="80"/>
      <c r="V67" s="80"/>
      <c r="W67" s="80"/>
      <c r="X67" s="80"/>
      <c r="Y67" s="80"/>
      <c r="Z67" s="80"/>
      <c r="AA67" s="80"/>
      <c r="AB67" s="80"/>
      <c r="AC67" s="80"/>
      <c r="AD67" s="80"/>
      <c r="AE67" s="80"/>
      <c r="AF67" s="80"/>
      <c r="AG67" s="80"/>
      <c r="AH67" s="80"/>
      <c r="AI67" s="80"/>
      <c r="AJ67" s="80"/>
      <c r="AK67" s="80"/>
      <c r="AL67" s="80"/>
    </row>
    <row r="68" spans="1:38">
      <c r="A68" s="80"/>
      <c r="B68" s="80"/>
      <c r="C68" s="80"/>
      <c r="D68" s="80"/>
      <c r="E68" s="80"/>
      <c r="F68" s="80"/>
      <c r="G68" s="80"/>
      <c r="H68" s="80"/>
      <c r="I68" s="80"/>
      <c r="J68" s="80"/>
      <c r="K68" s="80"/>
      <c r="L68" s="80"/>
      <c r="M68" s="80"/>
      <c r="N68" s="80"/>
      <c r="O68" s="80"/>
      <c r="P68" s="80"/>
      <c r="Q68" s="80"/>
      <c r="R68" s="80"/>
      <c r="S68" s="80"/>
      <c r="T68" s="80"/>
      <c r="U68" s="80"/>
      <c r="V68" s="80"/>
      <c r="W68" s="80"/>
      <c r="X68" s="80"/>
      <c r="Y68" s="80"/>
      <c r="Z68" s="80"/>
      <c r="AA68" s="80"/>
      <c r="AB68" s="80"/>
      <c r="AC68" s="80"/>
      <c r="AD68" s="80"/>
      <c r="AE68" s="80"/>
      <c r="AF68" s="80"/>
      <c r="AG68" s="80"/>
      <c r="AH68" s="80"/>
      <c r="AI68" s="80"/>
      <c r="AJ68" s="80"/>
      <c r="AK68" s="80"/>
      <c r="AL68" s="80"/>
    </row>
    <row r="69" spans="1:38">
      <c r="A69" s="80"/>
      <c r="B69" s="80"/>
      <c r="C69" s="80"/>
      <c r="D69" s="80"/>
      <c r="E69" s="80"/>
      <c r="F69" s="80"/>
      <c r="G69" s="80"/>
      <c r="H69" s="80"/>
      <c r="I69" s="80"/>
      <c r="J69" s="80"/>
      <c r="K69" s="80"/>
      <c r="L69" s="80"/>
      <c r="M69" s="80"/>
      <c r="N69" s="80"/>
      <c r="O69" s="80"/>
      <c r="P69" s="80"/>
      <c r="Q69" s="80"/>
      <c r="R69" s="80"/>
      <c r="S69" s="80"/>
      <c r="T69" s="80"/>
      <c r="U69" s="80"/>
      <c r="V69" s="80"/>
      <c r="W69" s="80"/>
      <c r="X69" s="80"/>
      <c r="Y69" s="80"/>
      <c r="Z69" s="80"/>
      <c r="AA69" s="80"/>
      <c r="AB69" s="80"/>
      <c r="AC69" s="80"/>
      <c r="AD69" s="80"/>
      <c r="AE69" s="80"/>
      <c r="AF69" s="80"/>
      <c r="AG69" s="80"/>
      <c r="AH69" s="80"/>
      <c r="AI69" s="80"/>
      <c r="AJ69" s="80"/>
      <c r="AK69" s="80"/>
      <c r="AL69" s="80"/>
    </row>
    <row r="70" spans="1:38">
      <c r="A70" s="80"/>
      <c r="B70" s="80"/>
      <c r="C70" s="80"/>
      <c r="D70" s="80"/>
      <c r="E70" s="80"/>
      <c r="F70" s="80"/>
      <c r="G70" s="80"/>
      <c r="H70" s="80"/>
      <c r="I70" s="80"/>
      <c r="J70" s="80"/>
      <c r="K70" s="80"/>
      <c r="L70" s="80"/>
      <c r="M70" s="80"/>
      <c r="N70" s="80"/>
      <c r="O70" s="80"/>
      <c r="P70" s="80"/>
      <c r="Q70" s="80"/>
      <c r="R70" s="80"/>
      <c r="S70" s="80"/>
      <c r="T70" s="80"/>
      <c r="U70" s="80"/>
      <c r="V70" s="80"/>
      <c r="W70" s="80"/>
      <c r="X70" s="80"/>
      <c r="Y70" s="80"/>
      <c r="Z70" s="80"/>
      <c r="AA70" s="80"/>
      <c r="AB70" s="80"/>
      <c r="AC70" s="80"/>
      <c r="AD70" s="80"/>
      <c r="AE70" s="80"/>
      <c r="AF70" s="80"/>
      <c r="AG70" s="80"/>
      <c r="AH70" s="80"/>
      <c r="AI70" s="80"/>
      <c r="AJ70" s="80"/>
      <c r="AK70" s="80"/>
      <c r="AL70" s="80"/>
    </row>
    <row r="71" spans="1:38">
      <c r="A71" s="80"/>
      <c r="B71" s="80"/>
      <c r="C71" s="80"/>
      <c r="D71" s="80"/>
      <c r="E71" s="80"/>
      <c r="F71" s="80"/>
      <c r="G71" s="80"/>
      <c r="H71" s="80"/>
      <c r="I71" s="80"/>
      <c r="J71" s="80"/>
      <c r="K71" s="80"/>
      <c r="L71" s="80"/>
      <c r="M71" s="80"/>
      <c r="N71" s="80"/>
      <c r="O71" s="80"/>
      <c r="P71" s="80"/>
      <c r="Q71" s="80"/>
      <c r="R71" s="80"/>
      <c r="S71" s="80"/>
      <c r="T71" s="80"/>
      <c r="U71" s="80"/>
      <c r="V71" s="80"/>
      <c r="W71" s="80"/>
      <c r="X71" s="80"/>
      <c r="Y71" s="80"/>
      <c r="Z71" s="80"/>
      <c r="AA71" s="80"/>
      <c r="AB71" s="80"/>
      <c r="AC71" s="80"/>
      <c r="AD71" s="80"/>
      <c r="AE71" s="80"/>
      <c r="AF71" s="80"/>
      <c r="AG71" s="80"/>
      <c r="AH71" s="80"/>
      <c r="AI71" s="80"/>
      <c r="AJ71" s="80"/>
      <c r="AK71" s="80"/>
      <c r="AL71" s="80"/>
    </row>
    <row r="72" spans="1:38">
      <c r="A72" s="80"/>
      <c r="B72" s="80"/>
      <c r="C72" s="80"/>
      <c r="D72" s="80"/>
      <c r="E72" s="80"/>
      <c r="F72" s="80"/>
      <c r="G72" s="80"/>
      <c r="H72" s="80"/>
      <c r="I72" s="80"/>
      <c r="J72" s="80"/>
      <c r="K72" s="80"/>
      <c r="L72" s="80"/>
      <c r="M72" s="80"/>
      <c r="N72" s="80"/>
      <c r="O72" s="80"/>
      <c r="P72" s="80"/>
      <c r="Q72" s="80"/>
      <c r="R72" s="80"/>
      <c r="S72" s="80"/>
      <c r="T72" s="80"/>
      <c r="U72" s="80"/>
      <c r="V72" s="80"/>
      <c r="W72" s="80"/>
      <c r="X72" s="80"/>
      <c r="Y72" s="80"/>
      <c r="Z72" s="80"/>
      <c r="AA72" s="80"/>
      <c r="AB72" s="80"/>
      <c r="AC72" s="80"/>
      <c r="AD72" s="80"/>
      <c r="AE72" s="80"/>
      <c r="AF72" s="80"/>
      <c r="AG72" s="80"/>
      <c r="AH72" s="80"/>
      <c r="AI72" s="80"/>
      <c r="AJ72" s="80"/>
      <c r="AK72" s="80"/>
      <c r="AL72" s="80"/>
    </row>
    <row r="73" spans="1:38">
      <c r="A73" s="80"/>
      <c r="B73" s="80"/>
      <c r="C73" s="80"/>
      <c r="D73" s="80"/>
      <c r="E73" s="80"/>
      <c r="F73" s="80"/>
      <c r="G73" s="80"/>
      <c r="H73" s="80"/>
      <c r="I73" s="80"/>
      <c r="J73" s="80"/>
      <c r="K73" s="80"/>
      <c r="L73" s="80"/>
      <c r="M73" s="80"/>
      <c r="N73" s="80"/>
      <c r="O73" s="80"/>
      <c r="P73" s="80"/>
      <c r="Q73" s="80"/>
      <c r="R73" s="80"/>
      <c r="S73" s="80"/>
      <c r="T73" s="80"/>
      <c r="U73" s="80"/>
      <c r="V73" s="80"/>
      <c r="W73" s="80"/>
      <c r="X73" s="80"/>
      <c r="Y73" s="80"/>
      <c r="Z73" s="80"/>
      <c r="AA73" s="80"/>
      <c r="AB73" s="80"/>
      <c r="AC73" s="80"/>
      <c r="AD73" s="80"/>
      <c r="AE73" s="80"/>
      <c r="AF73" s="80"/>
      <c r="AG73" s="80"/>
      <c r="AH73" s="80"/>
      <c r="AI73" s="80"/>
      <c r="AJ73" s="80"/>
      <c r="AK73" s="80"/>
      <c r="AL73" s="80"/>
    </row>
    <row r="74" spans="1:38">
      <c r="A74" s="80"/>
      <c r="B74" s="80"/>
      <c r="C74" s="80"/>
      <c r="D74" s="80"/>
      <c r="E74" s="80"/>
      <c r="F74" s="80"/>
      <c r="G74" s="80"/>
      <c r="H74" s="80"/>
      <c r="I74" s="80"/>
      <c r="J74" s="80"/>
      <c r="K74" s="80"/>
      <c r="L74" s="80"/>
      <c r="M74" s="80"/>
      <c r="N74" s="80"/>
      <c r="O74" s="80"/>
      <c r="P74" s="80"/>
      <c r="Q74" s="80"/>
      <c r="R74" s="80"/>
      <c r="S74" s="80"/>
      <c r="T74" s="80"/>
      <c r="U74" s="80"/>
      <c r="V74" s="80"/>
      <c r="W74" s="80"/>
      <c r="X74" s="80"/>
      <c r="Y74" s="80"/>
      <c r="Z74" s="80"/>
      <c r="AA74" s="80"/>
      <c r="AB74" s="80"/>
      <c r="AC74" s="80"/>
      <c r="AD74" s="80"/>
      <c r="AE74" s="80"/>
      <c r="AF74" s="80"/>
      <c r="AG74" s="80"/>
      <c r="AH74" s="80"/>
      <c r="AI74" s="80"/>
      <c r="AJ74" s="80"/>
      <c r="AK74" s="80"/>
      <c r="AL74" s="80"/>
    </row>
    <row r="75" spans="1:38">
      <c r="A75" s="80"/>
      <c r="B75" s="80"/>
      <c r="C75" s="80"/>
      <c r="D75" s="80"/>
      <c r="E75" s="80"/>
      <c r="F75" s="80"/>
      <c r="G75" s="80"/>
      <c r="H75" s="80"/>
      <c r="I75" s="80"/>
      <c r="J75" s="80"/>
      <c r="K75" s="80"/>
      <c r="L75" s="80"/>
      <c r="M75" s="80"/>
      <c r="N75" s="80"/>
      <c r="O75" s="80"/>
      <c r="P75" s="80"/>
      <c r="Q75" s="80"/>
      <c r="R75" s="80"/>
      <c r="S75" s="80"/>
      <c r="T75" s="80"/>
      <c r="U75" s="80"/>
      <c r="V75" s="80"/>
      <c r="W75" s="80"/>
      <c r="X75" s="80"/>
      <c r="Y75" s="80"/>
      <c r="Z75" s="80"/>
      <c r="AA75" s="80"/>
      <c r="AB75" s="80"/>
      <c r="AC75" s="80"/>
      <c r="AD75" s="80"/>
      <c r="AE75" s="80"/>
      <c r="AF75" s="80"/>
      <c r="AG75" s="80"/>
      <c r="AH75" s="80"/>
      <c r="AI75" s="80"/>
      <c r="AJ75" s="80"/>
      <c r="AK75" s="80"/>
      <c r="AL75" s="80"/>
    </row>
    <row r="76" spans="1:38">
      <c r="A76" s="80"/>
      <c r="B76" s="80"/>
      <c r="C76" s="80"/>
      <c r="D76" s="80"/>
      <c r="E76" s="80"/>
      <c r="F76" s="80"/>
      <c r="G76" s="80"/>
      <c r="H76" s="80"/>
      <c r="I76" s="80"/>
      <c r="J76" s="80"/>
      <c r="K76" s="80"/>
      <c r="L76" s="80"/>
      <c r="M76" s="80"/>
      <c r="N76" s="80"/>
      <c r="O76" s="80"/>
      <c r="P76" s="80"/>
      <c r="Q76" s="80"/>
      <c r="R76" s="80"/>
      <c r="S76" s="80"/>
      <c r="T76" s="80"/>
      <c r="U76" s="80"/>
      <c r="V76" s="80"/>
      <c r="W76" s="80"/>
      <c r="X76" s="80"/>
      <c r="Y76" s="80"/>
      <c r="Z76" s="80"/>
      <c r="AA76" s="80"/>
      <c r="AB76" s="80"/>
      <c r="AC76" s="80"/>
      <c r="AD76" s="80"/>
      <c r="AE76" s="80"/>
      <c r="AF76" s="80"/>
      <c r="AG76" s="80"/>
      <c r="AH76" s="80"/>
      <c r="AI76" s="80"/>
      <c r="AJ76" s="80"/>
      <c r="AK76" s="80"/>
      <c r="AL76" s="80"/>
    </row>
    <row r="77" spans="1:38">
      <c r="A77" s="80"/>
      <c r="B77" s="80"/>
      <c r="C77" s="80"/>
      <c r="D77" s="80"/>
      <c r="E77" s="80"/>
      <c r="F77" s="80"/>
      <c r="G77" s="80"/>
      <c r="H77" s="80"/>
      <c r="I77" s="80"/>
      <c r="J77" s="80"/>
      <c r="K77" s="80"/>
      <c r="L77" s="80"/>
      <c r="M77" s="80"/>
      <c r="N77" s="80"/>
      <c r="O77" s="80"/>
      <c r="P77" s="80"/>
      <c r="Q77" s="80"/>
      <c r="R77" s="80"/>
      <c r="S77" s="80"/>
      <c r="T77" s="80"/>
      <c r="U77" s="80"/>
      <c r="V77" s="80"/>
      <c r="W77" s="80"/>
      <c r="X77" s="80"/>
      <c r="Y77" s="80"/>
      <c r="Z77" s="80"/>
      <c r="AA77" s="80"/>
      <c r="AB77" s="80"/>
      <c r="AC77" s="80"/>
      <c r="AD77" s="80"/>
      <c r="AE77" s="80"/>
      <c r="AF77" s="80"/>
      <c r="AG77" s="80"/>
      <c r="AH77" s="80"/>
      <c r="AI77" s="80"/>
      <c r="AJ77" s="80"/>
      <c r="AK77" s="80"/>
      <c r="AL77" s="80"/>
    </row>
    <row r="78" spans="1:38">
      <c r="A78" s="80"/>
      <c r="B78" s="80"/>
      <c r="C78" s="80"/>
      <c r="D78" s="80"/>
      <c r="E78" s="80"/>
      <c r="F78" s="80"/>
      <c r="G78" s="80"/>
      <c r="H78" s="80"/>
      <c r="I78" s="80"/>
      <c r="J78" s="80"/>
      <c r="K78" s="80"/>
      <c r="L78" s="80"/>
      <c r="M78" s="80"/>
      <c r="N78" s="80"/>
      <c r="O78" s="80"/>
      <c r="P78" s="80"/>
      <c r="Q78" s="80"/>
      <c r="R78" s="80"/>
      <c r="S78" s="80"/>
      <c r="T78" s="80"/>
      <c r="U78" s="80"/>
      <c r="V78" s="80"/>
      <c r="W78" s="80"/>
      <c r="X78" s="80"/>
      <c r="Y78" s="80"/>
      <c r="Z78" s="80"/>
      <c r="AA78" s="80"/>
      <c r="AB78" s="80"/>
      <c r="AC78" s="80"/>
      <c r="AD78" s="80"/>
      <c r="AE78" s="80"/>
      <c r="AF78" s="80"/>
      <c r="AG78" s="80"/>
      <c r="AH78" s="80"/>
      <c r="AI78" s="80"/>
      <c r="AJ78" s="80"/>
      <c r="AK78" s="80"/>
      <c r="AL78" s="80"/>
    </row>
    <row r="79" spans="1:38">
      <c r="A79" s="80"/>
      <c r="B79" s="80"/>
      <c r="C79" s="80"/>
      <c r="D79" s="80"/>
      <c r="E79" s="80"/>
      <c r="F79" s="80"/>
      <c r="G79" s="80"/>
      <c r="H79" s="80"/>
      <c r="I79" s="80"/>
      <c r="J79" s="80"/>
      <c r="K79" s="80"/>
      <c r="L79" s="80"/>
      <c r="M79" s="80"/>
      <c r="N79" s="80"/>
      <c r="O79" s="80"/>
      <c r="P79" s="80"/>
      <c r="Q79" s="80"/>
      <c r="R79" s="80"/>
      <c r="S79" s="80"/>
      <c r="T79" s="80"/>
      <c r="U79" s="80"/>
      <c r="V79" s="80"/>
      <c r="W79" s="80"/>
      <c r="X79" s="80"/>
      <c r="Y79" s="80"/>
      <c r="Z79" s="80"/>
      <c r="AA79" s="80"/>
      <c r="AB79" s="80"/>
      <c r="AC79" s="80"/>
      <c r="AD79" s="80"/>
      <c r="AE79" s="80"/>
      <c r="AF79" s="80"/>
      <c r="AG79" s="80"/>
      <c r="AH79" s="80"/>
      <c r="AI79" s="80"/>
      <c r="AJ79" s="80"/>
      <c r="AK79" s="80"/>
      <c r="AL79" s="80"/>
    </row>
    <row r="80" spans="1:38">
      <c r="A80" s="80"/>
      <c r="B80" s="80"/>
      <c r="C80" s="80"/>
      <c r="D80" s="80"/>
      <c r="E80" s="80"/>
      <c r="F80" s="80"/>
      <c r="G80" s="80"/>
      <c r="H80" s="80"/>
      <c r="I80" s="80"/>
      <c r="J80" s="80"/>
      <c r="K80" s="80"/>
      <c r="L80" s="80"/>
      <c r="M80" s="80"/>
      <c r="N80" s="80"/>
      <c r="O80" s="80"/>
      <c r="P80" s="80"/>
      <c r="Q80" s="80"/>
      <c r="R80" s="80"/>
      <c r="S80" s="80"/>
      <c r="T80" s="80"/>
      <c r="U80" s="80"/>
      <c r="V80" s="80"/>
      <c r="W80" s="80"/>
      <c r="X80" s="80"/>
      <c r="Y80" s="80"/>
      <c r="Z80" s="80"/>
      <c r="AA80" s="80"/>
      <c r="AB80" s="80"/>
      <c r="AC80" s="80"/>
      <c r="AD80" s="80"/>
      <c r="AE80" s="80"/>
      <c r="AF80" s="80"/>
      <c r="AG80" s="80"/>
      <c r="AH80" s="80"/>
      <c r="AI80" s="80"/>
      <c r="AJ80" s="80"/>
      <c r="AK80" s="80"/>
      <c r="AL80" s="80"/>
    </row>
    <row r="81" spans="1:38">
      <c r="A81" s="80"/>
      <c r="B81" s="80"/>
      <c r="C81" s="80"/>
      <c r="D81" s="80"/>
      <c r="E81" s="80"/>
      <c r="F81" s="80"/>
      <c r="G81" s="80"/>
      <c r="H81" s="80"/>
      <c r="I81" s="80"/>
      <c r="J81" s="80"/>
      <c r="K81" s="80"/>
      <c r="L81" s="80"/>
      <c r="M81" s="80"/>
      <c r="N81" s="80"/>
      <c r="O81" s="80"/>
      <c r="P81" s="80"/>
      <c r="Q81" s="80"/>
      <c r="R81" s="80"/>
      <c r="S81" s="80"/>
      <c r="T81" s="80"/>
      <c r="U81" s="80"/>
      <c r="V81" s="80"/>
      <c r="W81" s="80"/>
      <c r="X81" s="80"/>
      <c r="Y81" s="80"/>
      <c r="Z81" s="80"/>
      <c r="AA81" s="80"/>
      <c r="AB81" s="80"/>
      <c r="AC81" s="80"/>
      <c r="AD81" s="80"/>
      <c r="AE81" s="80"/>
      <c r="AF81" s="80"/>
      <c r="AG81" s="80"/>
      <c r="AH81" s="80"/>
      <c r="AI81" s="80"/>
      <c r="AJ81" s="80"/>
      <c r="AK81" s="80"/>
      <c r="AL81" s="80"/>
    </row>
    <row r="82" spans="1:38">
      <c r="A82" s="80"/>
      <c r="B82" s="80"/>
      <c r="C82" s="80"/>
      <c r="D82" s="80"/>
      <c r="E82" s="80"/>
      <c r="F82" s="80"/>
      <c r="G82" s="80"/>
      <c r="H82" s="80"/>
      <c r="I82" s="80"/>
      <c r="J82" s="80"/>
      <c r="K82" s="80"/>
      <c r="L82" s="80"/>
      <c r="M82" s="80"/>
      <c r="N82" s="80"/>
      <c r="O82" s="80"/>
      <c r="P82" s="80"/>
      <c r="Q82" s="80"/>
      <c r="R82" s="80"/>
      <c r="S82" s="80"/>
      <c r="T82" s="80"/>
      <c r="U82" s="80"/>
      <c r="V82" s="80"/>
      <c r="W82" s="80"/>
      <c r="X82" s="80"/>
      <c r="Y82" s="80"/>
      <c r="Z82" s="80"/>
      <c r="AA82" s="80"/>
      <c r="AB82" s="80"/>
      <c r="AC82" s="80"/>
      <c r="AD82" s="80"/>
      <c r="AE82" s="80"/>
      <c r="AF82" s="80"/>
      <c r="AG82" s="80"/>
      <c r="AH82" s="80"/>
      <c r="AI82" s="80"/>
      <c r="AJ82" s="80"/>
      <c r="AK82" s="80"/>
      <c r="AL82" s="80"/>
    </row>
    <row r="83" spans="1:38">
      <c r="A83" s="80"/>
      <c r="B83" s="80"/>
      <c r="C83" s="80"/>
      <c r="D83" s="80"/>
      <c r="E83" s="80"/>
      <c r="F83" s="80"/>
      <c r="G83" s="80"/>
      <c r="H83" s="80"/>
      <c r="I83" s="80"/>
      <c r="J83" s="80"/>
      <c r="K83" s="80"/>
      <c r="L83" s="80"/>
      <c r="M83" s="80"/>
      <c r="N83" s="80"/>
      <c r="O83" s="80"/>
      <c r="P83" s="80"/>
      <c r="Q83" s="80"/>
      <c r="R83" s="80"/>
      <c r="S83" s="80"/>
      <c r="T83" s="80"/>
      <c r="U83" s="80"/>
      <c r="V83" s="80"/>
      <c r="W83" s="80"/>
      <c r="X83" s="80"/>
      <c r="Y83" s="80"/>
      <c r="Z83" s="80"/>
      <c r="AA83" s="80"/>
      <c r="AB83" s="80"/>
      <c r="AC83" s="80"/>
      <c r="AD83" s="80"/>
      <c r="AE83" s="80"/>
      <c r="AF83" s="80"/>
      <c r="AG83" s="80"/>
      <c r="AH83" s="80"/>
      <c r="AI83" s="80"/>
      <c r="AJ83" s="80"/>
      <c r="AK83" s="80"/>
      <c r="AL83" s="80"/>
    </row>
    <row r="84" spans="1:38">
      <c r="A84" s="80"/>
      <c r="B84" s="80"/>
      <c r="C84" s="80"/>
      <c r="D84" s="80"/>
      <c r="E84" s="80"/>
      <c r="F84" s="80"/>
      <c r="G84" s="80"/>
      <c r="H84" s="80"/>
      <c r="I84" s="80"/>
      <c r="J84" s="80"/>
      <c r="K84" s="80"/>
      <c r="L84" s="80"/>
      <c r="M84" s="80"/>
      <c r="N84" s="80"/>
      <c r="O84" s="80"/>
      <c r="P84" s="80"/>
      <c r="Q84" s="80"/>
      <c r="R84" s="80"/>
      <c r="S84" s="80"/>
      <c r="T84" s="80"/>
      <c r="U84" s="80"/>
      <c r="V84" s="80"/>
      <c r="W84" s="80"/>
      <c r="X84" s="80"/>
      <c r="Y84" s="80"/>
      <c r="Z84" s="80"/>
      <c r="AA84" s="80"/>
      <c r="AB84" s="80"/>
      <c r="AC84" s="80"/>
      <c r="AD84" s="80"/>
      <c r="AE84" s="80"/>
      <c r="AF84" s="80"/>
      <c r="AG84" s="80"/>
      <c r="AH84" s="80"/>
      <c r="AI84" s="80"/>
      <c r="AJ84" s="80"/>
      <c r="AK84" s="80"/>
      <c r="AL84" s="80"/>
    </row>
    <row r="85" spans="1:38">
      <c r="A85" s="80"/>
      <c r="B85" s="80"/>
      <c r="C85" s="80"/>
      <c r="D85" s="80"/>
      <c r="E85" s="80"/>
      <c r="F85" s="80"/>
      <c r="G85" s="80"/>
      <c r="H85" s="80"/>
      <c r="I85" s="80"/>
      <c r="J85" s="80"/>
      <c r="K85" s="80"/>
      <c r="L85" s="80"/>
      <c r="M85" s="80"/>
      <c r="N85" s="80"/>
      <c r="O85" s="80"/>
      <c r="P85" s="80"/>
      <c r="Q85" s="80"/>
      <c r="R85" s="80"/>
      <c r="S85" s="80"/>
      <c r="T85" s="80"/>
      <c r="U85" s="80"/>
      <c r="V85" s="80"/>
      <c r="W85" s="80"/>
      <c r="X85" s="80"/>
      <c r="Y85" s="80"/>
      <c r="Z85" s="80"/>
      <c r="AA85" s="80"/>
      <c r="AB85" s="80"/>
      <c r="AC85" s="80"/>
      <c r="AD85" s="80"/>
      <c r="AE85" s="80"/>
      <c r="AF85" s="80"/>
      <c r="AG85" s="80"/>
      <c r="AH85" s="80"/>
      <c r="AI85" s="80"/>
      <c r="AJ85" s="80"/>
      <c r="AK85" s="80"/>
      <c r="AL85" s="80"/>
    </row>
    <row r="86" spans="1:38">
      <c r="A86" s="80"/>
      <c r="B86" s="80"/>
      <c r="C86" s="80"/>
      <c r="D86" s="80"/>
      <c r="E86" s="80"/>
      <c r="F86" s="80"/>
      <c r="G86" s="80"/>
      <c r="H86" s="80"/>
      <c r="I86" s="80"/>
      <c r="J86" s="80"/>
      <c r="K86" s="80"/>
      <c r="L86" s="80"/>
      <c r="M86" s="80"/>
      <c r="N86" s="80"/>
      <c r="O86" s="80"/>
      <c r="P86" s="80"/>
      <c r="Q86" s="80"/>
      <c r="R86" s="80"/>
      <c r="S86" s="80"/>
      <c r="T86" s="80"/>
      <c r="U86" s="80"/>
      <c r="V86" s="80"/>
      <c r="W86" s="80"/>
      <c r="X86" s="80"/>
      <c r="Y86" s="80"/>
      <c r="Z86" s="80"/>
      <c r="AA86" s="80"/>
      <c r="AB86" s="80"/>
      <c r="AC86" s="80"/>
      <c r="AD86" s="80"/>
      <c r="AE86" s="80"/>
      <c r="AF86" s="80"/>
      <c r="AG86" s="80"/>
      <c r="AH86" s="80"/>
      <c r="AI86" s="80"/>
      <c r="AJ86" s="80"/>
      <c r="AK86" s="80"/>
      <c r="AL86" s="80"/>
    </row>
    <row r="87" spans="1:38">
      <c r="A87" s="80"/>
      <c r="B87" s="80"/>
      <c r="C87" s="80"/>
      <c r="D87" s="80"/>
      <c r="E87" s="80"/>
      <c r="F87" s="80"/>
      <c r="G87" s="80"/>
      <c r="H87" s="80"/>
      <c r="I87" s="80"/>
      <c r="J87" s="80"/>
      <c r="K87" s="80"/>
      <c r="L87" s="80"/>
      <c r="M87" s="80"/>
      <c r="N87" s="80"/>
      <c r="O87" s="80"/>
      <c r="P87" s="80"/>
      <c r="Q87" s="80"/>
      <c r="R87" s="80"/>
      <c r="S87" s="80"/>
      <c r="T87" s="80"/>
      <c r="U87" s="80"/>
      <c r="V87" s="80"/>
      <c r="W87" s="80"/>
      <c r="X87" s="80"/>
      <c r="Y87" s="80"/>
      <c r="Z87" s="80"/>
      <c r="AA87" s="80"/>
      <c r="AB87" s="80"/>
      <c r="AC87" s="80"/>
      <c r="AD87" s="80"/>
      <c r="AE87" s="80"/>
      <c r="AF87" s="80"/>
      <c r="AG87" s="80"/>
      <c r="AH87" s="80"/>
      <c r="AI87" s="80"/>
      <c r="AJ87" s="80"/>
      <c r="AK87" s="80"/>
      <c r="AL87" s="80"/>
    </row>
    <row r="88" spans="1:38">
      <c r="A88" s="80"/>
      <c r="B88" s="80"/>
      <c r="C88" s="80"/>
      <c r="D88" s="80"/>
      <c r="E88" s="80"/>
      <c r="F88" s="80"/>
      <c r="G88" s="80"/>
      <c r="H88" s="80"/>
      <c r="I88" s="80"/>
      <c r="J88" s="80"/>
      <c r="K88" s="80"/>
      <c r="L88" s="80"/>
      <c r="M88" s="80"/>
      <c r="N88" s="80"/>
      <c r="O88" s="80"/>
      <c r="P88" s="80"/>
      <c r="Q88" s="80"/>
      <c r="R88" s="80"/>
      <c r="S88" s="80"/>
      <c r="T88" s="80"/>
      <c r="U88" s="80"/>
      <c r="V88" s="80"/>
      <c r="W88" s="80"/>
      <c r="X88" s="80"/>
      <c r="Y88" s="80"/>
      <c r="Z88" s="80"/>
      <c r="AA88" s="80"/>
      <c r="AB88" s="80"/>
      <c r="AC88" s="80"/>
      <c r="AD88" s="80"/>
      <c r="AE88" s="80"/>
      <c r="AF88" s="80"/>
      <c r="AG88" s="80"/>
      <c r="AH88" s="80"/>
      <c r="AI88" s="80"/>
      <c r="AJ88" s="80"/>
      <c r="AK88" s="80"/>
      <c r="AL88" s="80"/>
    </row>
    <row r="89" spans="1:38">
      <c r="A89" s="80"/>
      <c r="B89" s="80"/>
      <c r="C89" s="80"/>
      <c r="D89" s="80"/>
      <c r="E89" s="80"/>
      <c r="F89" s="80"/>
      <c r="G89" s="80"/>
      <c r="H89" s="80"/>
      <c r="I89" s="80"/>
      <c r="J89" s="80"/>
      <c r="K89" s="80"/>
      <c r="L89" s="80"/>
      <c r="M89" s="80"/>
      <c r="N89" s="80"/>
      <c r="O89" s="80"/>
      <c r="P89" s="80"/>
      <c r="Q89" s="80"/>
      <c r="R89" s="80"/>
      <c r="S89" s="80"/>
      <c r="T89" s="80"/>
      <c r="U89" s="80"/>
      <c r="V89" s="80"/>
      <c r="W89" s="80"/>
      <c r="X89" s="80"/>
      <c r="Y89" s="80"/>
      <c r="Z89" s="80"/>
      <c r="AA89" s="80"/>
      <c r="AB89" s="80"/>
      <c r="AC89" s="80"/>
      <c r="AD89" s="80"/>
      <c r="AE89" s="80"/>
      <c r="AF89" s="80"/>
      <c r="AG89" s="80"/>
      <c r="AH89" s="80"/>
      <c r="AI89" s="80"/>
      <c r="AJ89" s="80"/>
      <c r="AK89" s="80"/>
      <c r="AL89" s="80"/>
    </row>
    <row r="90" spans="1:38">
      <c r="A90" s="80"/>
      <c r="B90" s="80"/>
      <c r="C90" s="80"/>
      <c r="D90" s="80"/>
      <c r="E90" s="80"/>
      <c r="F90" s="80"/>
      <c r="G90" s="80"/>
      <c r="H90" s="80"/>
      <c r="I90" s="80"/>
      <c r="J90" s="80"/>
      <c r="K90" s="80"/>
      <c r="L90" s="80"/>
      <c r="M90" s="80"/>
      <c r="N90" s="80"/>
      <c r="O90" s="80"/>
      <c r="P90" s="80"/>
      <c r="Q90" s="80"/>
      <c r="R90" s="80"/>
      <c r="S90" s="80"/>
      <c r="T90" s="80"/>
      <c r="U90" s="80"/>
      <c r="V90" s="80"/>
      <c r="W90" s="80"/>
      <c r="X90" s="80"/>
      <c r="Y90" s="80"/>
      <c r="Z90" s="80"/>
      <c r="AA90" s="80"/>
      <c r="AB90" s="80"/>
      <c r="AC90" s="80"/>
      <c r="AD90" s="80"/>
      <c r="AE90" s="80"/>
      <c r="AF90" s="80"/>
      <c r="AG90" s="80"/>
      <c r="AH90" s="80"/>
      <c r="AI90" s="80"/>
      <c r="AJ90" s="80"/>
      <c r="AK90" s="80"/>
      <c r="AL90" s="80"/>
    </row>
    <row r="91" spans="1:38">
      <c r="A91" s="80"/>
      <c r="B91" s="80"/>
      <c r="C91" s="80"/>
      <c r="D91" s="80"/>
      <c r="E91" s="80"/>
      <c r="F91" s="80"/>
      <c r="G91" s="80"/>
      <c r="H91" s="80"/>
      <c r="I91" s="80"/>
      <c r="J91" s="80"/>
      <c r="K91" s="80"/>
      <c r="L91" s="80"/>
      <c r="M91" s="80"/>
      <c r="N91" s="80"/>
      <c r="O91" s="80"/>
      <c r="P91" s="80"/>
      <c r="Q91" s="80"/>
      <c r="R91" s="80"/>
      <c r="S91" s="80"/>
      <c r="T91" s="80"/>
      <c r="U91" s="80"/>
      <c r="V91" s="80"/>
      <c r="W91" s="80"/>
      <c r="X91" s="80"/>
      <c r="Y91" s="80"/>
      <c r="Z91" s="80"/>
      <c r="AA91" s="80"/>
      <c r="AB91" s="80"/>
      <c r="AC91" s="80"/>
      <c r="AD91" s="80"/>
      <c r="AE91" s="80"/>
      <c r="AF91" s="80"/>
      <c r="AG91" s="80"/>
      <c r="AH91" s="80"/>
      <c r="AI91" s="80"/>
      <c r="AJ91" s="80"/>
      <c r="AK91" s="80"/>
      <c r="AL91" s="80"/>
    </row>
    <row r="92" spans="1:38">
      <c r="A92" s="80"/>
      <c r="B92" s="80"/>
      <c r="C92" s="80"/>
      <c r="D92" s="80"/>
      <c r="E92" s="80"/>
      <c r="F92" s="80"/>
      <c r="G92" s="80"/>
      <c r="H92" s="80"/>
      <c r="I92" s="80"/>
      <c r="J92" s="80"/>
      <c r="K92" s="80"/>
      <c r="L92" s="80"/>
      <c r="M92" s="80"/>
      <c r="N92" s="80"/>
      <c r="O92" s="80"/>
      <c r="P92" s="80"/>
      <c r="Q92" s="80"/>
      <c r="R92" s="80"/>
      <c r="S92" s="80"/>
      <c r="T92" s="80"/>
      <c r="U92" s="80"/>
      <c r="V92" s="80"/>
      <c r="W92" s="80"/>
      <c r="X92" s="80"/>
      <c r="Y92" s="80"/>
      <c r="Z92" s="80"/>
      <c r="AA92" s="80"/>
      <c r="AB92" s="80"/>
      <c r="AC92" s="80"/>
      <c r="AD92" s="80"/>
      <c r="AE92" s="80"/>
      <c r="AF92" s="80"/>
      <c r="AG92" s="80"/>
      <c r="AH92" s="80"/>
      <c r="AI92" s="80"/>
      <c r="AJ92" s="80"/>
      <c r="AK92" s="80"/>
      <c r="AL92" s="80"/>
    </row>
    <row r="93" spans="1:38">
      <c r="A93" s="80"/>
      <c r="B93" s="80"/>
      <c r="C93" s="80"/>
      <c r="D93" s="80"/>
      <c r="E93" s="80"/>
      <c r="F93" s="80"/>
      <c r="G93" s="80"/>
      <c r="H93" s="80"/>
      <c r="I93" s="80"/>
      <c r="J93" s="80"/>
      <c r="K93" s="80"/>
      <c r="L93" s="80"/>
      <c r="M93" s="80"/>
      <c r="N93" s="80"/>
      <c r="O93" s="80"/>
      <c r="P93" s="80"/>
      <c r="Q93" s="80"/>
      <c r="R93" s="80"/>
      <c r="S93" s="80"/>
      <c r="T93" s="80"/>
      <c r="U93" s="80"/>
      <c r="V93" s="80"/>
      <c r="W93" s="80"/>
      <c r="X93" s="80"/>
      <c r="Y93" s="80"/>
      <c r="Z93" s="80"/>
      <c r="AA93" s="80"/>
      <c r="AB93" s="80"/>
      <c r="AC93" s="80"/>
      <c r="AD93" s="80"/>
      <c r="AE93" s="80"/>
      <c r="AF93" s="80"/>
      <c r="AG93" s="80"/>
      <c r="AH93" s="80"/>
      <c r="AI93" s="80"/>
      <c r="AJ93" s="80"/>
      <c r="AK93" s="80"/>
      <c r="AL93" s="80"/>
    </row>
    <row r="94" spans="1:38">
      <c r="A94" s="80"/>
      <c r="B94" s="80"/>
      <c r="C94" s="80"/>
      <c r="D94" s="80"/>
      <c r="E94" s="80"/>
      <c r="F94" s="80"/>
      <c r="G94" s="80"/>
      <c r="H94" s="80"/>
      <c r="I94" s="80"/>
      <c r="J94" s="80"/>
      <c r="K94" s="80"/>
      <c r="L94" s="80"/>
      <c r="M94" s="80"/>
      <c r="N94" s="80"/>
      <c r="O94" s="80"/>
      <c r="P94" s="80"/>
      <c r="Q94" s="80"/>
      <c r="R94" s="80"/>
      <c r="S94" s="80"/>
      <c r="T94" s="80"/>
      <c r="U94" s="80"/>
      <c r="V94" s="80"/>
      <c r="W94" s="80"/>
      <c r="X94" s="80"/>
      <c r="Y94" s="80"/>
      <c r="Z94" s="80"/>
      <c r="AA94" s="80"/>
      <c r="AB94" s="80"/>
      <c r="AC94" s="80"/>
      <c r="AD94" s="80"/>
      <c r="AE94" s="80"/>
      <c r="AF94" s="80"/>
      <c r="AG94" s="80"/>
      <c r="AH94" s="80"/>
      <c r="AI94" s="80"/>
      <c r="AJ94" s="80"/>
      <c r="AK94" s="80"/>
      <c r="AL94" s="80"/>
    </row>
    <row r="95" spans="1:38">
      <c r="A95" s="80"/>
      <c r="B95" s="80"/>
      <c r="C95" s="80"/>
      <c r="D95" s="80"/>
      <c r="E95" s="80"/>
      <c r="F95" s="80"/>
      <c r="G95" s="80"/>
      <c r="H95" s="80"/>
      <c r="I95" s="80"/>
      <c r="J95" s="80"/>
      <c r="K95" s="80"/>
      <c r="L95" s="80"/>
      <c r="M95" s="80"/>
      <c r="N95" s="80"/>
      <c r="O95" s="80"/>
      <c r="P95" s="80"/>
      <c r="Q95" s="80"/>
      <c r="R95" s="80"/>
      <c r="S95" s="80"/>
      <c r="T95" s="80"/>
      <c r="U95" s="80"/>
      <c r="V95" s="80"/>
      <c r="W95" s="80"/>
      <c r="X95" s="80"/>
      <c r="Y95" s="80"/>
      <c r="Z95" s="80"/>
      <c r="AA95" s="80"/>
      <c r="AB95" s="80"/>
      <c r="AC95" s="80"/>
      <c r="AD95" s="80"/>
      <c r="AE95" s="80"/>
      <c r="AF95" s="80"/>
      <c r="AG95" s="80"/>
      <c r="AH95" s="80"/>
      <c r="AI95" s="80"/>
      <c r="AJ95" s="80"/>
      <c r="AK95" s="80"/>
      <c r="AL95" s="80"/>
    </row>
    <row r="96" spans="1:38">
      <c r="A96" s="80"/>
      <c r="B96" s="80"/>
      <c r="C96" s="80"/>
      <c r="D96" s="80"/>
      <c r="E96" s="80"/>
      <c r="F96" s="80"/>
      <c r="G96" s="80"/>
      <c r="H96" s="80"/>
      <c r="I96" s="80"/>
      <c r="J96" s="80"/>
      <c r="K96" s="80"/>
      <c r="L96" s="80"/>
      <c r="M96" s="80"/>
      <c r="N96" s="80"/>
      <c r="O96" s="80"/>
      <c r="P96" s="80"/>
      <c r="Q96" s="80"/>
      <c r="R96" s="80"/>
      <c r="S96" s="80"/>
      <c r="T96" s="80"/>
      <c r="U96" s="80"/>
      <c r="V96" s="80"/>
      <c r="W96" s="80"/>
      <c r="X96" s="80"/>
      <c r="Y96" s="80"/>
      <c r="Z96" s="80"/>
      <c r="AA96" s="80"/>
      <c r="AB96" s="80"/>
      <c r="AC96" s="80"/>
      <c r="AD96" s="80"/>
      <c r="AE96" s="80"/>
      <c r="AF96" s="80"/>
      <c r="AG96" s="80"/>
      <c r="AH96" s="80"/>
      <c r="AI96" s="80"/>
      <c r="AJ96" s="80"/>
      <c r="AK96" s="80"/>
      <c r="AL96" s="80"/>
    </row>
    <row r="97" spans="1:38">
      <c r="A97" s="80"/>
      <c r="B97" s="80"/>
      <c r="C97" s="80"/>
      <c r="D97" s="80"/>
      <c r="E97" s="80"/>
      <c r="F97" s="80"/>
      <c r="G97" s="80"/>
      <c r="H97" s="80"/>
      <c r="I97" s="80"/>
      <c r="J97" s="80"/>
      <c r="K97" s="80"/>
      <c r="L97" s="80"/>
      <c r="M97" s="80"/>
      <c r="N97" s="80"/>
      <c r="O97" s="80"/>
      <c r="P97" s="80"/>
      <c r="Q97" s="80"/>
      <c r="R97" s="80"/>
      <c r="S97" s="80"/>
      <c r="T97" s="80"/>
      <c r="U97" s="80"/>
      <c r="V97" s="80"/>
      <c r="W97" s="80"/>
      <c r="X97" s="80"/>
      <c r="Y97" s="80"/>
      <c r="Z97" s="80"/>
      <c r="AA97" s="80"/>
      <c r="AB97" s="80"/>
      <c r="AC97" s="80"/>
      <c r="AD97" s="80"/>
      <c r="AE97" s="80"/>
      <c r="AF97" s="80"/>
      <c r="AG97" s="80"/>
      <c r="AH97" s="80"/>
      <c r="AI97" s="80"/>
      <c r="AJ97" s="80"/>
      <c r="AK97" s="80"/>
      <c r="AL97" s="80"/>
    </row>
    <row r="98" spans="1:38">
      <c r="A98" s="80"/>
      <c r="B98" s="80"/>
      <c r="C98" s="80"/>
      <c r="D98" s="80"/>
      <c r="E98" s="80"/>
      <c r="F98" s="80"/>
      <c r="G98" s="80"/>
      <c r="H98" s="80"/>
      <c r="I98" s="80"/>
      <c r="J98" s="80"/>
      <c r="K98" s="80"/>
      <c r="L98" s="80"/>
      <c r="M98" s="80"/>
      <c r="N98" s="80"/>
      <c r="O98" s="80"/>
      <c r="P98" s="80"/>
      <c r="Q98" s="80"/>
      <c r="R98" s="80"/>
      <c r="S98" s="80"/>
      <c r="T98" s="80"/>
      <c r="U98" s="80"/>
      <c r="V98" s="80"/>
      <c r="W98" s="80"/>
      <c r="X98" s="80"/>
      <c r="Y98" s="80"/>
      <c r="Z98" s="80"/>
      <c r="AA98" s="80"/>
      <c r="AB98" s="80"/>
      <c r="AC98" s="80"/>
      <c r="AD98" s="80"/>
      <c r="AE98" s="80"/>
      <c r="AF98" s="80"/>
      <c r="AG98" s="80"/>
      <c r="AH98" s="80"/>
      <c r="AI98" s="80"/>
      <c r="AJ98" s="80"/>
      <c r="AK98" s="80"/>
      <c r="AL98" s="80"/>
    </row>
    <row r="99" spans="1:38">
      <c r="A99" s="80"/>
      <c r="B99" s="80"/>
      <c r="C99" s="80"/>
      <c r="D99" s="80"/>
      <c r="E99" s="80"/>
      <c r="F99" s="80"/>
      <c r="G99" s="80"/>
      <c r="H99" s="80"/>
      <c r="I99" s="80"/>
      <c r="J99" s="80"/>
      <c r="K99" s="80"/>
      <c r="L99" s="80"/>
      <c r="M99" s="80"/>
      <c r="N99" s="80"/>
      <c r="O99" s="80"/>
      <c r="P99" s="80"/>
      <c r="Q99" s="80"/>
      <c r="R99" s="80"/>
      <c r="S99" s="80"/>
      <c r="T99" s="80"/>
      <c r="U99" s="80"/>
      <c r="V99" s="80"/>
      <c r="W99" s="80"/>
      <c r="X99" s="80"/>
      <c r="Y99" s="80"/>
      <c r="Z99" s="80"/>
      <c r="AA99" s="80"/>
      <c r="AB99" s="80"/>
      <c r="AC99" s="80"/>
      <c r="AD99" s="80"/>
      <c r="AE99" s="80"/>
      <c r="AF99" s="80"/>
      <c r="AG99" s="80"/>
      <c r="AH99" s="80"/>
      <c r="AI99" s="80"/>
      <c r="AJ99" s="80"/>
      <c r="AK99" s="80"/>
      <c r="AL99" s="80"/>
    </row>
    <row r="100" spans="1:38">
      <c r="A100" s="80"/>
      <c r="B100" s="80"/>
      <c r="C100" s="80"/>
      <c r="D100" s="80"/>
      <c r="E100" s="80"/>
      <c r="F100" s="80"/>
      <c r="G100" s="80"/>
      <c r="H100" s="80"/>
      <c r="I100" s="80"/>
      <c r="J100" s="80"/>
      <c r="K100" s="80"/>
      <c r="L100" s="80"/>
      <c r="M100" s="80"/>
      <c r="N100" s="80"/>
      <c r="O100" s="80"/>
      <c r="P100" s="80"/>
      <c r="Q100" s="80"/>
      <c r="R100" s="80"/>
      <c r="S100" s="80"/>
      <c r="T100" s="80"/>
      <c r="U100" s="80"/>
      <c r="V100" s="80"/>
      <c r="W100" s="80"/>
      <c r="X100" s="80"/>
      <c r="Y100" s="80"/>
      <c r="Z100" s="80"/>
      <c r="AA100" s="80"/>
      <c r="AB100" s="80"/>
      <c r="AC100" s="80"/>
      <c r="AD100" s="80"/>
      <c r="AE100" s="80"/>
      <c r="AF100" s="80"/>
      <c r="AG100" s="80"/>
      <c r="AH100" s="80"/>
      <c r="AI100" s="80"/>
      <c r="AJ100" s="80"/>
      <c r="AK100" s="80"/>
      <c r="AL100" s="80"/>
    </row>
    <row r="101" spans="1:38">
      <c r="A101" s="80"/>
      <c r="B101" s="80"/>
      <c r="C101" s="80"/>
      <c r="D101" s="80"/>
      <c r="E101" s="80"/>
      <c r="F101" s="80"/>
      <c r="G101" s="80"/>
      <c r="H101" s="80"/>
      <c r="I101" s="80"/>
      <c r="J101" s="80"/>
      <c r="K101" s="80"/>
      <c r="L101" s="80"/>
      <c r="M101" s="80"/>
      <c r="N101" s="80"/>
      <c r="O101" s="80"/>
      <c r="P101" s="80"/>
      <c r="Q101" s="80"/>
      <c r="R101" s="80"/>
      <c r="S101" s="80"/>
      <c r="T101" s="80"/>
      <c r="U101" s="80"/>
      <c r="V101" s="80"/>
      <c r="W101" s="80"/>
      <c r="X101" s="80"/>
      <c r="Y101" s="80"/>
      <c r="Z101" s="80"/>
      <c r="AA101" s="80"/>
      <c r="AB101" s="80"/>
      <c r="AC101" s="80"/>
      <c r="AD101" s="80"/>
      <c r="AE101" s="80"/>
      <c r="AF101" s="80"/>
      <c r="AG101" s="80"/>
      <c r="AH101" s="80"/>
      <c r="AI101" s="80"/>
      <c r="AJ101" s="80"/>
      <c r="AK101" s="80"/>
      <c r="AL101" s="80"/>
    </row>
    <row r="102" spans="1:38">
      <c r="A102" s="80"/>
      <c r="B102" s="80"/>
      <c r="C102" s="80"/>
      <c r="D102" s="80"/>
      <c r="E102" s="80"/>
      <c r="F102" s="80"/>
      <c r="G102" s="80"/>
      <c r="H102" s="80"/>
      <c r="I102" s="80"/>
      <c r="J102" s="80"/>
      <c r="K102" s="80"/>
      <c r="L102" s="80"/>
      <c r="M102" s="80"/>
      <c r="N102" s="80"/>
      <c r="O102" s="80"/>
      <c r="P102" s="80"/>
      <c r="Q102" s="80"/>
      <c r="R102" s="80"/>
      <c r="S102" s="80"/>
      <c r="T102" s="80"/>
      <c r="U102" s="80"/>
      <c r="V102" s="80"/>
      <c r="W102" s="80"/>
      <c r="X102" s="80"/>
      <c r="Y102" s="80"/>
      <c r="Z102" s="80"/>
      <c r="AA102" s="80"/>
      <c r="AB102" s="80"/>
      <c r="AC102" s="80"/>
      <c r="AD102" s="80"/>
      <c r="AE102" s="80"/>
      <c r="AF102" s="80"/>
      <c r="AG102" s="80"/>
      <c r="AH102" s="80"/>
      <c r="AI102" s="80"/>
      <c r="AJ102" s="80"/>
      <c r="AK102" s="80"/>
      <c r="AL102" s="80"/>
    </row>
    <row r="103" spans="1:38">
      <c r="A103" s="80"/>
      <c r="B103" s="80"/>
      <c r="C103" s="80"/>
      <c r="D103" s="80"/>
      <c r="E103" s="80"/>
      <c r="F103" s="80"/>
      <c r="G103" s="80"/>
      <c r="H103" s="80"/>
      <c r="I103" s="80"/>
      <c r="J103" s="80"/>
      <c r="K103" s="80"/>
      <c r="L103" s="80"/>
      <c r="M103" s="80"/>
      <c r="N103" s="80"/>
      <c r="O103" s="80"/>
      <c r="P103" s="80"/>
      <c r="Q103" s="80"/>
      <c r="R103" s="80"/>
      <c r="S103" s="80"/>
      <c r="T103" s="80"/>
      <c r="U103" s="80"/>
      <c r="V103" s="80"/>
      <c r="W103" s="80"/>
      <c r="X103" s="80"/>
      <c r="Y103" s="80"/>
      <c r="Z103" s="80"/>
      <c r="AA103" s="80"/>
      <c r="AB103" s="80"/>
      <c r="AC103" s="80"/>
      <c r="AD103" s="80"/>
      <c r="AE103" s="80"/>
      <c r="AF103" s="80"/>
      <c r="AG103" s="80"/>
      <c r="AH103" s="80"/>
      <c r="AI103" s="80"/>
      <c r="AJ103" s="80"/>
      <c r="AK103" s="80"/>
      <c r="AL103" s="80"/>
    </row>
    <row r="104" spans="1:38">
      <c r="A104" s="80"/>
      <c r="B104" s="80"/>
      <c r="C104" s="80"/>
      <c r="D104" s="80"/>
      <c r="E104" s="80"/>
      <c r="F104" s="80"/>
      <c r="G104" s="80"/>
      <c r="H104" s="80"/>
      <c r="I104" s="80"/>
      <c r="J104" s="80"/>
      <c r="K104" s="80"/>
      <c r="L104" s="80"/>
      <c r="M104" s="80"/>
      <c r="N104" s="80"/>
      <c r="O104" s="80"/>
      <c r="P104" s="80"/>
      <c r="Q104" s="80"/>
      <c r="R104" s="80"/>
      <c r="S104" s="80"/>
      <c r="T104" s="80"/>
      <c r="U104" s="80"/>
      <c r="V104" s="80"/>
      <c r="W104" s="80"/>
      <c r="X104" s="80"/>
      <c r="Y104" s="80"/>
      <c r="Z104" s="80"/>
      <c r="AA104" s="80"/>
      <c r="AB104" s="80"/>
      <c r="AC104" s="80"/>
      <c r="AD104" s="80"/>
      <c r="AE104" s="80"/>
      <c r="AF104" s="80"/>
      <c r="AG104" s="80"/>
      <c r="AH104" s="80"/>
      <c r="AI104" s="80"/>
      <c r="AJ104" s="80"/>
      <c r="AK104" s="80"/>
      <c r="AL104" s="80"/>
    </row>
    <row r="105" spans="1:38">
      <c r="A105" s="80"/>
      <c r="B105" s="80"/>
      <c r="C105" s="80"/>
      <c r="D105" s="80"/>
      <c r="E105" s="80"/>
      <c r="F105" s="80"/>
      <c r="G105" s="80"/>
      <c r="H105" s="80"/>
      <c r="I105" s="80"/>
      <c r="J105" s="80"/>
      <c r="K105" s="80"/>
      <c r="L105" s="80"/>
      <c r="M105" s="80"/>
      <c r="N105" s="80"/>
      <c r="O105" s="80"/>
      <c r="P105" s="80"/>
      <c r="Q105" s="80"/>
      <c r="R105" s="80"/>
      <c r="S105" s="80"/>
      <c r="T105" s="80"/>
      <c r="U105" s="80"/>
      <c r="V105" s="80"/>
      <c r="W105" s="80"/>
      <c r="X105" s="80"/>
      <c r="Y105" s="80"/>
      <c r="Z105" s="80"/>
      <c r="AA105" s="80"/>
      <c r="AB105" s="80"/>
      <c r="AC105" s="80"/>
      <c r="AD105" s="80"/>
      <c r="AE105" s="80"/>
      <c r="AF105" s="80"/>
      <c r="AG105" s="80"/>
      <c r="AH105" s="80"/>
      <c r="AI105" s="80"/>
      <c r="AJ105" s="80"/>
      <c r="AK105" s="80"/>
      <c r="AL105" s="80"/>
    </row>
    <row r="106" spans="1:38">
      <c r="A106" s="80"/>
      <c r="B106" s="80"/>
      <c r="C106" s="80"/>
      <c r="D106" s="80"/>
      <c r="E106" s="80"/>
      <c r="F106" s="80"/>
      <c r="G106" s="80"/>
      <c r="H106" s="80"/>
      <c r="I106" s="80"/>
      <c r="J106" s="80"/>
      <c r="K106" s="80"/>
      <c r="L106" s="80"/>
      <c r="M106" s="80"/>
      <c r="N106" s="80"/>
      <c r="O106" s="80"/>
      <c r="P106" s="80"/>
      <c r="Q106" s="80"/>
      <c r="R106" s="80"/>
      <c r="S106" s="80"/>
      <c r="T106" s="80"/>
      <c r="U106" s="80"/>
      <c r="V106" s="80"/>
      <c r="W106" s="80"/>
      <c r="X106" s="80"/>
      <c r="Y106" s="80"/>
      <c r="Z106" s="80"/>
      <c r="AA106" s="80"/>
      <c r="AB106" s="80"/>
      <c r="AC106" s="80"/>
      <c r="AD106" s="80"/>
      <c r="AE106" s="80"/>
      <c r="AF106" s="80"/>
      <c r="AG106" s="80"/>
      <c r="AH106" s="80"/>
      <c r="AI106" s="80"/>
      <c r="AJ106" s="80"/>
      <c r="AK106" s="80"/>
      <c r="AL106" s="80"/>
    </row>
    <row r="107" spans="1:38">
      <c r="A107" s="80"/>
      <c r="B107" s="80"/>
      <c r="C107" s="80"/>
      <c r="D107" s="80"/>
      <c r="E107" s="80"/>
      <c r="F107" s="80"/>
      <c r="G107" s="80"/>
      <c r="H107" s="80"/>
      <c r="I107" s="80"/>
      <c r="J107" s="80"/>
      <c r="K107" s="80"/>
      <c r="L107" s="80"/>
      <c r="M107" s="80"/>
      <c r="N107" s="80"/>
      <c r="O107" s="80"/>
      <c r="P107" s="80"/>
      <c r="Q107" s="80"/>
      <c r="R107" s="80"/>
      <c r="S107" s="80"/>
      <c r="T107" s="80"/>
      <c r="U107" s="80"/>
      <c r="V107" s="80"/>
      <c r="W107" s="80"/>
      <c r="X107" s="80"/>
      <c r="Y107" s="80"/>
      <c r="Z107" s="80"/>
      <c r="AA107" s="80"/>
      <c r="AB107" s="80"/>
      <c r="AC107" s="80"/>
      <c r="AD107" s="80"/>
      <c r="AE107" s="80"/>
      <c r="AF107" s="80"/>
      <c r="AG107" s="80"/>
      <c r="AH107" s="80"/>
      <c r="AI107" s="80"/>
      <c r="AJ107" s="80"/>
      <c r="AK107" s="80"/>
      <c r="AL107" s="80"/>
    </row>
    <row r="108" spans="1:38">
      <c r="A108" s="80"/>
      <c r="B108" s="80"/>
      <c r="C108" s="80"/>
      <c r="D108" s="80"/>
      <c r="E108" s="80"/>
      <c r="F108" s="80"/>
      <c r="G108" s="80"/>
      <c r="H108" s="80"/>
      <c r="I108" s="80"/>
      <c r="J108" s="80"/>
      <c r="K108" s="80"/>
      <c r="L108" s="80"/>
      <c r="M108" s="80"/>
      <c r="N108" s="80"/>
      <c r="O108" s="80"/>
      <c r="P108" s="80"/>
      <c r="Q108" s="80"/>
      <c r="R108" s="80"/>
      <c r="S108" s="80"/>
      <c r="T108" s="80"/>
      <c r="U108" s="80"/>
      <c r="V108" s="80"/>
      <c r="W108" s="80"/>
      <c r="X108" s="80"/>
      <c r="Y108" s="80"/>
      <c r="Z108" s="80"/>
      <c r="AA108" s="80"/>
      <c r="AB108" s="80"/>
      <c r="AC108" s="80"/>
      <c r="AD108" s="80"/>
      <c r="AE108" s="80"/>
      <c r="AF108" s="80"/>
      <c r="AG108" s="80"/>
      <c r="AH108" s="80"/>
      <c r="AI108" s="80"/>
      <c r="AJ108" s="80"/>
      <c r="AK108" s="80"/>
      <c r="AL108" s="80"/>
    </row>
    <row r="109" spans="1:38">
      <c r="A109" s="80"/>
      <c r="B109" s="80"/>
      <c r="C109" s="80"/>
      <c r="D109" s="80"/>
      <c r="E109" s="80"/>
      <c r="F109" s="80"/>
      <c r="G109" s="80"/>
      <c r="H109" s="80"/>
      <c r="I109" s="80"/>
      <c r="J109" s="80"/>
      <c r="K109" s="80"/>
      <c r="L109" s="80"/>
      <c r="M109" s="80"/>
      <c r="N109" s="80"/>
      <c r="O109" s="80"/>
      <c r="P109" s="80"/>
      <c r="Q109" s="80"/>
      <c r="R109" s="80"/>
      <c r="S109" s="80"/>
      <c r="T109" s="80"/>
      <c r="U109" s="80"/>
      <c r="V109" s="80"/>
      <c r="W109" s="80"/>
      <c r="X109" s="80"/>
      <c r="Y109" s="80"/>
      <c r="Z109" s="80"/>
      <c r="AA109" s="80"/>
      <c r="AB109" s="80"/>
      <c r="AC109" s="80"/>
      <c r="AD109" s="80"/>
      <c r="AE109" s="80"/>
      <c r="AF109" s="80"/>
      <c r="AG109" s="80"/>
      <c r="AH109" s="80"/>
      <c r="AI109" s="80"/>
      <c r="AJ109" s="80"/>
      <c r="AK109" s="80"/>
      <c r="AL109" s="80"/>
    </row>
    <row r="110" spans="1:38">
      <c r="A110" s="80"/>
      <c r="B110" s="80"/>
      <c r="C110" s="80"/>
      <c r="D110" s="80"/>
      <c r="E110" s="80"/>
      <c r="F110" s="80"/>
      <c r="G110" s="80"/>
      <c r="H110" s="80"/>
      <c r="I110" s="80"/>
      <c r="J110" s="80"/>
      <c r="K110" s="80"/>
      <c r="L110" s="80"/>
      <c r="M110" s="80"/>
      <c r="N110" s="80"/>
      <c r="O110" s="80"/>
      <c r="P110" s="80"/>
      <c r="Q110" s="80"/>
      <c r="R110" s="80"/>
      <c r="S110" s="80"/>
      <c r="T110" s="80"/>
      <c r="U110" s="80"/>
      <c r="V110" s="80"/>
      <c r="W110" s="80"/>
      <c r="X110" s="80"/>
      <c r="Y110" s="80"/>
      <c r="Z110" s="80"/>
      <c r="AA110" s="80"/>
      <c r="AB110" s="80"/>
      <c r="AC110" s="80"/>
      <c r="AD110" s="80"/>
      <c r="AE110" s="80"/>
      <c r="AF110" s="80"/>
      <c r="AG110" s="80"/>
      <c r="AH110" s="80"/>
      <c r="AI110" s="80"/>
      <c r="AJ110" s="80"/>
      <c r="AK110" s="80"/>
      <c r="AL110" s="80"/>
    </row>
    <row r="111" spans="1:38">
      <c r="A111" s="80"/>
      <c r="B111" s="80"/>
      <c r="C111" s="80"/>
      <c r="D111" s="80"/>
      <c r="E111" s="80"/>
      <c r="F111" s="80"/>
      <c r="G111" s="80"/>
      <c r="H111" s="80"/>
      <c r="I111" s="80"/>
      <c r="J111" s="80"/>
      <c r="K111" s="80"/>
      <c r="L111" s="80"/>
      <c r="M111" s="80"/>
      <c r="N111" s="80"/>
      <c r="O111" s="80"/>
      <c r="P111" s="80"/>
      <c r="Q111" s="80"/>
      <c r="R111" s="80"/>
      <c r="S111" s="80"/>
      <c r="T111" s="80"/>
      <c r="U111" s="80"/>
      <c r="V111" s="80"/>
      <c r="W111" s="80"/>
      <c r="X111" s="80"/>
      <c r="Y111" s="80"/>
      <c r="Z111" s="80"/>
      <c r="AA111" s="80"/>
      <c r="AB111" s="80"/>
      <c r="AC111" s="80"/>
      <c r="AD111" s="80"/>
      <c r="AE111" s="80"/>
      <c r="AF111" s="80"/>
      <c r="AG111" s="80"/>
      <c r="AH111" s="80"/>
      <c r="AI111" s="80"/>
      <c r="AJ111" s="80"/>
      <c r="AK111" s="80"/>
      <c r="AL111" s="80"/>
    </row>
    <row r="112" spans="1:38">
      <c r="A112" s="80"/>
      <c r="B112" s="80"/>
      <c r="C112" s="80"/>
      <c r="D112" s="80"/>
      <c r="E112" s="80"/>
      <c r="F112" s="80"/>
      <c r="G112" s="80"/>
      <c r="H112" s="80"/>
      <c r="I112" s="80"/>
      <c r="J112" s="80"/>
      <c r="K112" s="80"/>
      <c r="L112" s="80"/>
      <c r="M112" s="80"/>
      <c r="N112" s="80"/>
      <c r="O112" s="80"/>
      <c r="P112" s="80"/>
      <c r="Q112" s="80"/>
      <c r="R112" s="80"/>
      <c r="S112" s="80"/>
      <c r="T112" s="80"/>
      <c r="U112" s="80"/>
      <c r="V112" s="80"/>
      <c r="W112" s="80"/>
      <c r="X112" s="80"/>
      <c r="Y112" s="80"/>
      <c r="Z112" s="80"/>
      <c r="AA112" s="80"/>
      <c r="AB112" s="80"/>
      <c r="AC112" s="80"/>
      <c r="AD112" s="80"/>
      <c r="AE112" s="80"/>
      <c r="AF112" s="80"/>
      <c r="AG112" s="80"/>
      <c r="AH112" s="80"/>
      <c r="AI112" s="80"/>
      <c r="AJ112" s="80"/>
      <c r="AK112" s="80"/>
      <c r="AL112" s="80"/>
    </row>
    <row r="113" spans="1:38">
      <c r="A113" s="80"/>
      <c r="B113" s="80"/>
      <c r="C113" s="80"/>
      <c r="D113" s="80"/>
      <c r="E113" s="80"/>
      <c r="F113" s="80"/>
      <c r="G113" s="80"/>
      <c r="H113" s="80"/>
      <c r="I113" s="80"/>
      <c r="J113" s="80"/>
      <c r="K113" s="80"/>
      <c r="L113" s="80"/>
      <c r="M113" s="80"/>
      <c r="N113" s="80"/>
      <c r="O113" s="80"/>
      <c r="P113" s="80"/>
      <c r="Q113" s="80"/>
      <c r="R113" s="80"/>
      <c r="S113" s="80"/>
      <c r="T113" s="80"/>
      <c r="U113" s="80"/>
      <c r="V113" s="80"/>
      <c r="W113" s="80"/>
      <c r="X113" s="80"/>
      <c r="Y113" s="80"/>
      <c r="Z113" s="80"/>
      <c r="AA113" s="80"/>
      <c r="AB113" s="80"/>
      <c r="AC113" s="80"/>
      <c r="AD113" s="80"/>
      <c r="AE113" s="80"/>
      <c r="AF113" s="80"/>
      <c r="AG113" s="80"/>
      <c r="AH113" s="80"/>
      <c r="AI113" s="80"/>
      <c r="AJ113" s="80"/>
      <c r="AK113" s="80"/>
      <c r="AL113" s="80"/>
    </row>
    <row r="114" spans="1:38">
      <c r="A114" s="80"/>
      <c r="B114" s="80"/>
      <c r="C114" s="80"/>
      <c r="D114" s="80"/>
      <c r="E114" s="80"/>
      <c r="F114" s="80"/>
      <c r="G114" s="80"/>
      <c r="H114" s="80"/>
      <c r="I114" s="80"/>
      <c r="J114" s="80"/>
      <c r="K114" s="80"/>
      <c r="L114" s="80"/>
      <c r="M114" s="80"/>
      <c r="N114" s="80"/>
      <c r="O114" s="80"/>
      <c r="P114" s="80"/>
      <c r="Q114" s="80"/>
      <c r="R114" s="80"/>
      <c r="S114" s="80"/>
      <c r="T114" s="80"/>
      <c r="U114" s="80"/>
      <c r="V114" s="80"/>
      <c r="W114" s="80"/>
      <c r="X114" s="80"/>
      <c r="Y114" s="80"/>
      <c r="Z114" s="80"/>
      <c r="AA114" s="80"/>
      <c r="AB114" s="80"/>
      <c r="AC114" s="80"/>
      <c r="AD114" s="80"/>
      <c r="AE114" s="80"/>
      <c r="AF114" s="80"/>
      <c r="AG114" s="80"/>
      <c r="AH114" s="80"/>
      <c r="AI114" s="80"/>
      <c r="AJ114" s="80"/>
      <c r="AK114" s="80"/>
      <c r="AL114" s="80"/>
    </row>
    <row r="115" spans="1:38">
      <c r="A115" s="80"/>
      <c r="B115" s="80"/>
      <c r="C115" s="80"/>
      <c r="D115" s="80"/>
      <c r="E115" s="80"/>
      <c r="F115" s="80"/>
      <c r="G115" s="80"/>
      <c r="H115" s="80"/>
      <c r="I115" s="80"/>
      <c r="J115" s="80"/>
      <c r="K115" s="80"/>
      <c r="L115" s="80"/>
      <c r="M115" s="80"/>
      <c r="N115" s="80"/>
      <c r="O115" s="80"/>
      <c r="P115" s="80"/>
      <c r="Q115" s="80"/>
      <c r="R115" s="80"/>
      <c r="S115" s="80"/>
      <c r="T115" s="80"/>
      <c r="U115" s="80"/>
      <c r="V115" s="80"/>
      <c r="W115" s="80"/>
      <c r="X115" s="80"/>
      <c r="Y115" s="80"/>
      <c r="Z115" s="80"/>
      <c r="AA115" s="80"/>
      <c r="AB115" s="80"/>
      <c r="AC115" s="80"/>
      <c r="AD115" s="80"/>
      <c r="AE115" s="80"/>
      <c r="AF115" s="80"/>
      <c r="AG115" s="80"/>
      <c r="AH115" s="80"/>
      <c r="AI115" s="80"/>
      <c r="AJ115" s="80"/>
      <c r="AK115" s="80"/>
      <c r="AL115" s="80"/>
    </row>
    <row r="116" spans="1:38">
      <c r="A116" s="80"/>
      <c r="B116" s="80"/>
      <c r="C116" s="80"/>
      <c r="D116" s="80"/>
      <c r="E116" s="80"/>
      <c r="F116" s="80"/>
      <c r="G116" s="80"/>
      <c r="H116" s="80"/>
      <c r="I116" s="80"/>
      <c r="J116" s="80"/>
      <c r="K116" s="80"/>
      <c r="L116" s="80"/>
      <c r="M116" s="80"/>
      <c r="N116" s="80"/>
      <c r="O116" s="80"/>
      <c r="P116" s="80"/>
      <c r="Q116" s="80"/>
      <c r="R116" s="80"/>
      <c r="S116" s="80"/>
      <c r="T116" s="80"/>
      <c r="U116" s="80"/>
      <c r="V116" s="80"/>
      <c r="W116" s="80"/>
      <c r="X116" s="80"/>
      <c r="Y116" s="80"/>
      <c r="Z116" s="80"/>
      <c r="AA116" s="80"/>
      <c r="AB116" s="80"/>
      <c r="AC116" s="80"/>
      <c r="AD116" s="80"/>
      <c r="AE116" s="80"/>
      <c r="AF116" s="80"/>
      <c r="AG116" s="80"/>
      <c r="AH116" s="80"/>
      <c r="AI116" s="80"/>
      <c r="AJ116" s="80"/>
      <c r="AK116" s="80"/>
      <c r="AL116" s="80"/>
    </row>
    <row r="117" spans="1:38">
      <c r="A117" s="80"/>
      <c r="B117" s="80"/>
      <c r="C117" s="80"/>
      <c r="D117" s="80"/>
      <c r="E117" s="80"/>
      <c r="F117" s="80"/>
      <c r="G117" s="80"/>
      <c r="H117" s="80"/>
      <c r="I117" s="80"/>
      <c r="J117" s="80"/>
      <c r="K117" s="80"/>
      <c r="L117" s="80"/>
      <c r="M117" s="80"/>
      <c r="N117" s="80"/>
      <c r="O117" s="80"/>
      <c r="P117" s="80"/>
      <c r="Q117" s="80"/>
      <c r="R117" s="80"/>
      <c r="S117" s="80"/>
      <c r="T117" s="80"/>
      <c r="U117" s="80"/>
      <c r="V117" s="80"/>
      <c r="W117" s="80"/>
      <c r="X117" s="80"/>
      <c r="Y117" s="80"/>
      <c r="Z117" s="80"/>
      <c r="AA117" s="80"/>
      <c r="AB117" s="80"/>
      <c r="AC117" s="80"/>
      <c r="AD117" s="80"/>
      <c r="AE117" s="80"/>
      <c r="AF117" s="80"/>
      <c r="AG117" s="80"/>
      <c r="AH117" s="80"/>
      <c r="AI117" s="80"/>
      <c r="AJ117" s="80"/>
      <c r="AK117" s="80"/>
      <c r="AL117" s="80"/>
    </row>
    <row r="118" spans="1:38">
      <c r="A118" s="80"/>
      <c r="B118" s="80"/>
      <c r="C118" s="80"/>
      <c r="D118" s="80"/>
      <c r="E118" s="80"/>
      <c r="F118" s="80"/>
      <c r="G118" s="80"/>
      <c r="H118" s="80"/>
      <c r="I118" s="80"/>
      <c r="J118" s="80"/>
      <c r="K118" s="80"/>
      <c r="L118" s="80"/>
      <c r="M118" s="80"/>
      <c r="N118" s="80"/>
      <c r="O118" s="80"/>
      <c r="P118" s="80"/>
      <c r="Q118" s="80"/>
      <c r="R118" s="80"/>
      <c r="S118" s="80"/>
      <c r="T118" s="80"/>
      <c r="U118" s="80"/>
      <c r="V118" s="80"/>
      <c r="W118" s="80"/>
      <c r="X118" s="80"/>
      <c r="Y118" s="80"/>
      <c r="Z118" s="80"/>
      <c r="AA118" s="80"/>
      <c r="AB118" s="80"/>
      <c r="AC118" s="80"/>
      <c r="AD118" s="80"/>
      <c r="AE118" s="80"/>
      <c r="AF118" s="80"/>
      <c r="AG118" s="80"/>
      <c r="AH118" s="80"/>
      <c r="AI118" s="80"/>
      <c r="AJ118" s="80"/>
      <c r="AK118" s="80"/>
      <c r="AL118" s="80"/>
    </row>
    <row r="119" spans="1:38">
      <c r="A119" s="80"/>
      <c r="B119" s="80"/>
      <c r="C119" s="80"/>
      <c r="D119" s="80"/>
      <c r="E119" s="80"/>
      <c r="F119" s="80"/>
      <c r="G119" s="80"/>
      <c r="H119" s="80"/>
      <c r="I119" s="80"/>
      <c r="J119" s="80"/>
      <c r="K119" s="80"/>
      <c r="L119" s="80"/>
      <c r="M119" s="80"/>
      <c r="N119" s="80"/>
      <c r="O119" s="80"/>
      <c r="P119" s="80"/>
      <c r="Q119" s="80"/>
      <c r="R119" s="80"/>
      <c r="S119" s="80"/>
      <c r="T119" s="80"/>
      <c r="U119" s="80"/>
      <c r="V119" s="80"/>
      <c r="W119" s="80"/>
      <c r="X119" s="80"/>
      <c r="Y119" s="80"/>
      <c r="Z119" s="80"/>
      <c r="AA119" s="80"/>
      <c r="AB119" s="80"/>
      <c r="AC119" s="80"/>
      <c r="AD119" s="80"/>
      <c r="AE119" s="80"/>
      <c r="AF119" s="80"/>
      <c r="AG119" s="80"/>
      <c r="AH119" s="80"/>
      <c r="AI119" s="80"/>
      <c r="AJ119" s="80"/>
      <c r="AK119" s="80"/>
      <c r="AL119" s="80"/>
    </row>
    <row r="120" spans="1:38">
      <c r="A120" s="80"/>
      <c r="B120" s="80"/>
      <c r="C120" s="80"/>
      <c r="D120" s="80"/>
      <c r="E120" s="80"/>
      <c r="F120" s="80"/>
      <c r="G120" s="80"/>
      <c r="H120" s="80"/>
      <c r="I120" s="80"/>
      <c r="J120" s="80"/>
      <c r="K120" s="80"/>
      <c r="L120" s="80"/>
      <c r="M120" s="80"/>
      <c r="N120" s="80"/>
      <c r="O120" s="80"/>
      <c r="P120" s="80"/>
      <c r="Q120" s="80"/>
      <c r="R120" s="80"/>
      <c r="S120" s="80"/>
      <c r="T120" s="80"/>
      <c r="U120" s="80"/>
      <c r="V120" s="80"/>
      <c r="W120" s="80"/>
      <c r="X120" s="80"/>
      <c r="Y120" s="80"/>
      <c r="Z120" s="80"/>
      <c r="AA120" s="80"/>
      <c r="AB120" s="80"/>
      <c r="AC120" s="80"/>
      <c r="AD120" s="80"/>
      <c r="AE120" s="80"/>
      <c r="AF120" s="80"/>
      <c r="AG120" s="80"/>
      <c r="AH120" s="80"/>
      <c r="AI120" s="80"/>
      <c r="AJ120" s="80"/>
      <c r="AK120" s="80"/>
      <c r="AL120" s="80"/>
    </row>
    <row r="121" spans="1:38">
      <c r="A121" s="80"/>
      <c r="B121" s="80"/>
      <c r="C121" s="80"/>
      <c r="D121" s="80"/>
      <c r="E121" s="80"/>
      <c r="F121" s="80"/>
      <c r="G121" s="80"/>
      <c r="H121" s="80"/>
      <c r="I121" s="80"/>
      <c r="J121" s="80"/>
      <c r="K121" s="80"/>
      <c r="L121" s="80"/>
      <c r="M121" s="80"/>
      <c r="N121" s="80"/>
      <c r="O121" s="80"/>
      <c r="P121" s="80"/>
      <c r="Q121" s="80"/>
      <c r="R121" s="80"/>
      <c r="S121" s="80"/>
      <c r="T121" s="80"/>
      <c r="U121" s="80"/>
      <c r="V121" s="80"/>
      <c r="W121" s="80"/>
      <c r="X121" s="80"/>
      <c r="Y121" s="80"/>
      <c r="Z121" s="80"/>
      <c r="AA121" s="80"/>
      <c r="AB121" s="80"/>
      <c r="AC121" s="80"/>
      <c r="AD121" s="80"/>
      <c r="AE121" s="80"/>
      <c r="AF121" s="80"/>
      <c r="AG121" s="80"/>
      <c r="AH121" s="80"/>
      <c r="AI121" s="80"/>
      <c r="AJ121" s="80"/>
      <c r="AK121" s="80"/>
      <c r="AL121" s="80"/>
    </row>
    <row r="122" spans="1:38">
      <c r="A122" s="80"/>
      <c r="B122" s="80"/>
      <c r="C122" s="80"/>
      <c r="D122" s="80"/>
      <c r="E122" s="80"/>
      <c r="F122" s="80"/>
      <c r="G122" s="80"/>
      <c r="H122" s="80"/>
      <c r="I122" s="80"/>
      <c r="J122" s="80"/>
      <c r="K122" s="80"/>
      <c r="L122" s="80"/>
      <c r="M122" s="80"/>
      <c r="N122" s="80"/>
      <c r="O122" s="80"/>
      <c r="P122" s="80"/>
      <c r="Q122" s="80"/>
      <c r="R122" s="80"/>
      <c r="S122" s="80"/>
      <c r="T122" s="80"/>
      <c r="U122" s="80"/>
      <c r="V122" s="80"/>
      <c r="W122" s="80"/>
      <c r="X122" s="80"/>
      <c r="Y122" s="80"/>
      <c r="Z122" s="80"/>
      <c r="AA122" s="80"/>
      <c r="AB122" s="80"/>
      <c r="AC122" s="80"/>
      <c r="AD122" s="80"/>
      <c r="AE122" s="80"/>
      <c r="AF122" s="80"/>
      <c r="AG122" s="80"/>
      <c r="AH122" s="80"/>
      <c r="AI122" s="80"/>
      <c r="AJ122" s="80"/>
      <c r="AK122" s="80"/>
      <c r="AL122" s="80"/>
    </row>
    <row r="123" spans="1:38">
      <c r="A123" s="80"/>
      <c r="B123" s="80"/>
      <c r="C123" s="80"/>
      <c r="D123" s="80"/>
      <c r="E123" s="80"/>
      <c r="F123" s="80"/>
      <c r="G123" s="80"/>
      <c r="H123" s="80"/>
      <c r="I123" s="80"/>
      <c r="J123" s="80"/>
      <c r="K123" s="80"/>
      <c r="L123" s="80"/>
      <c r="M123" s="80"/>
      <c r="N123" s="80"/>
      <c r="O123" s="80"/>
      <c r="P123" s="80"/>
      <c r="Q123" s="80"/>
      <c r="R123" s="80"/>
      <c r="S123" s="80"/>
      <c r="T123" s="80"/>
      <c r="U123" s="80"/>
      <c r="V123" s="80"/>
      <c r="W123" s="80"/>
      <c r="X123" s="80"/>
      <c r="Y123" s="80"/>
      <c r="Z123" s="80"/>
      <c r="AA123" s="80"/>
      <c r="AB123" s="80"/>
      <c r="AC123" s="80"/>
      <c r="AD123" s="80"/>
      <c r="AE123" s="80"/>
      <c r="AF123" s="80"/>
      <c r="AG123" s="80"/>
      <c r="AH123" s="80"/>
      <c r="AI123" s="80"/>
      <c r="AJ123" s="80"/>
      <c r="AK123" s="80"/>
      <c r="AL123" s="80"/>
    </row>
    <row r="124" spans="1:38">
      <c r="A124" s="80"/>
      <c r="B124" s="80"/>
      <c r="C124" s="80"/>
      <c r="D124" s="80"/>
      <c r="E124" s="80"/>
      <c r="F124" s="80"/>
      <c r="G124" s="80"/>
      <c r="H124" s="80"/>
      <c r="I124" s="80"/>
      <c r="J124" s="80"/>
      <c r="K124" s="80"/>
      <c r="L124" s="80"/>
      <c r="M124" s="80"/>
      <c r="N124" s="80"/>
      <c r="O124" s="80"/>
      <c r="P124" s="80"/>
      <c r="Q124" s="80"/>
      <c r="R124" s="80"/>
      <c r="S124" s="80"/>
      <c r="T124" s="80"/>
      <c r="U124" s="80"/>
      <c r="V124" s="80"/>
      <c r="W124" s="80"/>
      <c r="X124" s="80"/>
      <c r="Y124" s="80"/>
      <c r="Z124" s="80"/>
      <c r="AA124" s="80"/>
      <c r="AB124" s="80"/>
      <c r="AC124" s="80"/>
      <c r="AD124" s="80"/>
      <c r="AE124" s="80"/>
      <c r="AF124" s="80"/>
      <c r="AG124" s="80"/>
      <c r="AH124" s="80"/>
      <c r="AI124" s="80"/>
      <c r="AJ124" s="80"/>
      <c r="AK124" s="80"/>
      <c r="AL124" s="80"/>
    </row>
    <row r="125" spans="1:38">
      <c r="A125" s="80"/>
      <c r="B125" s="80"/>
      <c r="C125" s="80"/>
      <c r="D125" s="80"/>
      <c r="E125" s="80"/>
      <c r="F125" s="80"/>
      <c r="G125" s="80"/>
      <c r="H125" s="80"/>
      <c r="I125" s="80"/>
      <c r="J125" s="80"/>
      <c r="K125" s="80"/>
      <c r="L125" s="80"/>
      <c r="M125" s="80"/>
      <c r="N125" s="80"/>
      <c r="O125" s="80"/>
      <c r="P125" s="80"/>
      <c r="Q125" s="80"/>
      <c r="R125" s="80"/>
      <c r="S125" s="80"/>
      <c r="T125" s="80"/>
      <c r="U125" s="80"/>
      <c r="V125" s="80"/>
      <c r="W125" s="80"/>
      <c r="X125" s="80"/>
      <c r="Y125" s="80"/>
      <c r="Z125" s="80"/>
      <c r="AA125" s="80"/>
      <c r="AB125" s="80"/>
      <c r="AC125" s="80"/>
      <c r="AD125" s="80"/>
      <c r="AE125" s="80"/>
      <c r="AF125" s="80"/>
      <c r="AG125" s="80"/>
      <c r="AH125" s="80"/>
      <c r="AI125" s="80"/>
      <c r="AJ125" s="80"/>
      <c r="AK125" s="80"/>
      <c r="AL125" s="80"/>
    </row>
    <row r="126" spans="1:38">
      <c r="A126" s="80"/>
      <c r="B126" s="80"/>
      <c r="C126" s="80"/>
      <c r="D126" s="80"/>
      <c r="E126" s="80"/>
      <c r="F126" s="80"/>
      <c r="G126" s="80"/>
      <c r="H126" s="80"/>
      <c r="I126" s="80"/>
      <c r="J126" s="80"/>
      <c r="K126" s="80"/>
      <c r="L126" s="80"/>
      <c r="M126" s="80"/>
      <c r="N126" s="80"/>
      <c r="O126" s="80"/>
      <c r="P126" s="80"/>
      <c r="Q126" s="80"/>
      <c r="R126" s="80"/>
      <c r="S126" s="80"/>
      <c r="T126" s="80"/>
      <c r="U126" s="80"/>
      <c r="V126" s="80"/>
      <c r="W126" s="80"/>
      <c r="X126" s="80"/>
      <c r="Y126" s="80"/>
      <c r="Z126" s="80"/>
      <c r="AA126" s="80"/>
      <c r="AB126" s="80"/>
      <c r="AC126" s="80"/>
      <c r="AD126" s="80"/>
      <c r="AE126" s="80"/>
      <c r="AF126" s="80"/>
      <c r="AG126" s="80"/>
      <c r="AH126" s="80"/>
      <c r="AI126" s="80"/>
      <c r="AJ126" s="80"/>
      <c r="AK126" s="80"/>
      <c r="AL126" s="80"/>
    </row>
    <row r="127" spans="1:38">
      <c r="A127" s="80"/>
      <c r="B127" s="80"/>
      <c r="C127" s="80"/>
      <c r="D127" s="80"/>
      <c r="E127" s="80"/>
      <c r="F127" s="80"/>
      <c r="G127" s="80"/>
      <c r="H127" s="80"/>
      <c r="I127" s="80"/>
      <c r="J127" s="80"/>
      <c r="K127" s="80"/>
      <c r="L127" s="80"/>
      <c r="M127" s="80"/>
      <c r="N127" s="80"/>
      <c r="O127" s="80"/>
      <c r="P127" s="80"/>
      <c r="Q127" s="80"/>
      <c r="R127" s="80"/>
      <c r="S127" s="80"/>
      <c r="T127" s="80"/>
      <c r="U127" s="80"/>
      <c r="V127" s="80"/>
      <c r="W127" s="80"/>
      <c r="X127" s="80"/>
      <c r="Y127" s="80"/>
      <c r="Z127" s="80"/>
      <c r="AA127" s="80"/>
      <c r="AB127" s="80"/>
      <c r="AC127" s="80"/>
      <c r="AD127" s="80"/>
      <c r="AE127" s="80"/>
      <c r="AF127" s="80"/>
      <c r="AG127" s="80"/>
      <c r="AH127" s="80"/>
      <c r="AI127" s="80"/>
      <c r="AJ127" s="80"/>
      <c r="AK127" s="80"/>
      <c r="AL127" s="80"/>
    </row>
    <row r="128" spans="1:38">
      <c r="A128" s="80"/>
      <c r="B128" s="80"/>
      <c r="C128" s="80"/>
      <c r="D128" s="80"/>
      <c r="E128" s="80"/>
      <c r="F128" s="80"/>
      <c r="G128" s="80"/>
      <c r="H128" s="80"/>
      <c r="I128" s="80"/>
      <c r="J128" s="80"/>
      <c r="K128" s="80"/>
      <c r="L128" s="80"/>
      <c r="M128" s="80"/>
      <c r="N128" s="80"/>
      <c r="O128" s="80"/>
      <c r="P128" s="80"/>
      <c r="Q128" s="80"/>
      <c r="R128" s="80"/>
      <c r="S128" s="80"/>
      <c r="T128" s="80"/>
      <c r="U128" s="80"/>
      <c r="V128" s="80"/>
      <c r="W128" s="80"/>
      <c r="X128" s="80"/>
      <c r="Y128" s="80"/>
      <c r="Z128" s="80"/>
      <c r="AA128" s="80"/>
      <c r="AB128" s="80"/>
      <c r="AC128" s="80"/>
      <c r="AD128" s="80"/>
      <c r="AE128" s="80"/>
      <c r="AF128" s="80"/>
      <c r="AG128" s="80"/>
      <c r="AH128" s="80"/>
      <c r="AI128" s="80"/>
      <c r="AJ128" s="80"/>
      <c r="AK128" s="80"/>
      <c r="AL128" s="80"/>
    </row>
    <row r="129" spans="1:38">
      <c r="A129" s="80"/>
      <c r="B129" s="80"/>
      <c r="C129" s="80"/>
      <c r="D129" s="80"/>
      <c r="E129" s="80"/>
      <c r="F129" s="80"/>
      <c r="G129" s="80"/>
      <c r="H129" s="80"/>
      <c r="I129" s="80"/>
      <c r="J129" s="80"/>
      <c r="K129" s="80"/>
      <c r="L129" s="80"/>
      <c r="M129" s="80"/>
      <c r="N129" s="80"/>
      <c r="O129" s="80"/>
      <c r="P129" s="80"/>
      <c r="Q129" s="80"/>
      <c r="R129" s="80"/>
      <c r="S129" s="80"/>
      <c r="T129" s="80"/>
      <c r="U129" s="80"/>
      <c r="V129" s="80"/>
      <c r="W129" s="80"/>
      <c r="X129" s="80"/>
      <c r="Y129" s="80"/>
      <c r="Z129" s="80"/>
      <c r="AA129" s="80"/>
      <c r="AB129" s="80"/>
      <c r="AC129" s="80"/>
      <c r="AD129" s="80"/>
      <c r="AE129" s="80"/>
      <c r="AF129" s="80"/>
      <c r="AG129" s="80"/>
      <c r="AH129" s="80"/>
      <c r="AI129" s="80"/>
      <c r="AJ129" s="80"/>
      <c r="AK129" s="80"/>
      <c r="AL129" s="80"/>
    </row>
    <row r="130" spans="1:38">
      <c r="A130" s="80"/>
      <c r="B130" s="80"/>
      <c r="C130" s="80"/>
      <c r="D130" s="80"/>
      <c r="E130" s="80"/>
      <c r="F130" s="80"/>
      <c r="G130" s="80"/>
      <c r="H130" s="80"/>
      <c r="I130" s="80"/>
      <c r="J130" s="80"/>
      <c r="K130" s="80"/>
      <c r="L130" s="80"/>
      <c r="M130" s="80"/>
      <c r="N130" s="80"/>
      <c r="O130" s="80"/>
      <c r="P130" s="80"/>
      <c r="Q130" s="80"/>
      <c r="R130" s="80"/>
      <c r="S130" s="80"/>
      <c r="T130" s="80"/>
      <c r="U130" s="80"/>
      <c r="V130" s="80"/>
      <c r="W130" s="80"/>
      <c r="X130" s="80"/>
      <c r="Y130" s="80"/>
      <c r="Z130" s="80"/>
      <c r="AA130" s="80"/>
      <c r="AB130" s="80"/>
      <c r="AC130" s="80"/>
      <c r="AD130" s="80"/>
      <c r="AE130" s="80"/>
      <c r="AF130" s="80"/>
      <c r="AG130" s="80"/>
      <c r="AH130" s="80"/>
      <c r="AI130" s="80"/>
      <c r="AJ130" s="80"/>
      <c r="AK130" s="80"/>
      <c r="AL130" s="80"/>
    </row>
    <row r="131" spans="1:38">
      <c r="A131" s="80"/>
      <c r="B131" s="80"/>
      <c r="C131" s="80"/>
      <c r="D131" s="80"/>
      <c r="E131" s="80"/>
      <c r="F131" s="80"/>
      <c r="G131" s="80"/>
      <c r="H131" s="80"/>
      <c r="I131" s="80"/>
      <c r="J131" s="80"/>
      <c r="K131" s="80"/>
      <c r="L131" s="80"/>
      <c r="M131" s="80"/>
      <c r="N131" s="80"/>
      <c r="O131" s="80"/>
      <c r="P131" s="80"/>
      <c r="Q131" s="80"/>
      <c r="R131" s="80"/>
      <c r="S131" s="80"/>
      <c r="T131" s="80"/>
      <c r="U131" s="80"/>
      <c r="V131" s="80"/>
      <c r="W131" s="80"/>
      <c r="X131" s="80"/>
      <c r="Y131" s="80"/>
      <c r="Z131" s="80"/>
      <c r="AA131" s="80"/>
      <c r="AB131" s="80"/>
      <c r="AC131" s="80"/>
      <c r="AD131" s="80"/>
      <c r="AE131" s="80"/>
      <c r="AF131" s="80"/>
      <c r="AG131" s="80"/>
      <c r="AH131" s="80"/>
      <c r="AI131" s="80"/>
      <c r="AJ131" s="80"/>
      <c r="AK131" s="80"/>
      <c r="AL131" s="80"/>
    </row>
    <row r="132" spans="1:38">
      <c r="A132" s="80"/>
      <c r="B132" s="80"/>
      <c r="C132" s="80"/>
      <c r="D132" s="80"/>
      <c r="E132" s="80"/>
      <c r="F132" s="80"/>
      <c r="G132" s="80"/>
      <c r="H132" s="80"/>
      <c r="I132" s="80"/>
      <c r="J132" s="80"/>
      <c r="K132" s="80"/>
      <c r="L132" s="80"/>
      <c r="M132" s="80"/>
      <c r="N132" s="80"/>
      <c r="O132" s="80"/>
      <c r="P132" s="80"/>
      <c r="Q132" s="80"/>
      <c r="R132" s="80"/>
      <c r="S132" s="80"/>
      <c r="T132" s="80"/>
      <c r="U132" s="80"/>
      <c r="V132" s="80"/>
      <c r="W132" s="80"/>
      <c r="X132" s="80"/>
      <c r="Y132" s="80"/>
      <c r="Z132" s="80"/>
      <c r="AA132" s="80"/>
      <c r="AB132" s="80"/>
      <c r="AC132" s="80"/>
      <c r="AD132" s="80"/>
      <c r="AE132" s="80"/>
      <c r="AF132" s="80"/>
      <c r="AG132" s="80"/>
      <c r="AH132" s="80"/>
      <c r="AI132" s="80"/>
      <c r="AJ132" s="80"/>
      <c r="AK132" s="80"/>
      <c r="AL132" s="80"/>
    </row>
    <row r="133" spans="1:38">
      <c r="A133" s="80"/>
      <c r="B133" s="80"/>
      <c r="C133" s="80"/>
      <c r="D133" s="80"/>
      <c r="E133" s="80"/>
      <c r="F133" s="80"/>
      <c r="G133" s="80"/>
      <c r="H133" s="80"/>
      <c r="I133" s="80"/>
      <c r="J133" s="80"/>
      <c r="K133" s="80"/>
      <c r="L133" s="80"/>
      <c r="M133" s="80"/>
      <c r="N133" s="80"/>
      <c r="O133" s="80"/>
      <c r="P133" s="80"/>
      <c r="Q133" s="80"/>
      <c r="R133" s="80"/>
      <c r="S133" s="80"/>
      <c r="T133" s="80"/>
      <c r="U133" s="80"/>
      <c r="V133" s="80"/>
      <c r="W133" s="80"/>
      <c r="X133" s="80"/>
      <c r="Y133" s="80"/>
      <c r="Z133" s="80"/>
      <c r="AA133" s="80"/>
      <c r="AB133" s="80"/>
      <c r="AC133" s="80"/>
      <c r="AD133" s="80"/>
      <c r="AE133" s="80"/>
      <c r="AF133" s="80"/>
      <c r="AG133" s="80"/>
      <c r="AH133" s="80"/>
      <c r="AI133" s="80"/>
      <c r="AJ133" s="80"/>
      <c r="AK133" s="80"/>
      <c r="AL133" s="80"/>
    </row>
    <row r="134" spans="1:38">
      <c r="A134" s="80"/>
      <c r="B134" s="80"/>
      <c r="C134" s="80"/>
      <c r="D134" s="80"/>
      <c r="E134" s="80"/>
      <c r="F134" s="80"/>
      <c r="G134" s="80"/>
      <c r="H134" s="80"/>
      <c r="I134" s="80"/>
      <c r="J134" s="80"/>
      <c r="K134" s="80"/>
      <c r="L134" s="80"/>
      <c r="M134" s="80"/>
      <c r="N134" s="80"/>
      <c r="O134" s="80"/>
      <c r="P134" s="80"/>
      <c r="Q134" s="80"/>
      <c r="R134" s="80"/>
      <c r="S134" s="80"/>
      <c r="T134" s="80"/>
      <c r="U134" s="80"/>
      <c r="V134" s="80"/>
      <c r="W134" s="80"/>
      <c r="X134" s="80"/>
      <c r="Y134" s="80"/>
      <c r="Z134" s="80"/>
      <c r="AA134" s="80"/>
      <c r="AB134" s="80"/>
      <c r="AC134" s="80"/>
      <c r="AD134" s="80"/>
      <c r="AE134" s="80"/>
      <c r="AF134" s="80"/>
      <c r="AG134" s="80"/>
      <c r="AH134" s="80"/>
      <c r="AI134" s="80"/>
      <c r="AJ134" s="80"/>
      <c r="AK134" s="80"/>
      <c r="AL134" s="80"/>
    </row>
    <row r="135" spans="1:38">
      <c r="A135" s="80"/>
      <c r="B135" s="80"/>
      <c r="C135" s="80"/>
      <c r="D135" s="80"/>
      <c r="E135" s="80"/>
      <c r="F135" s="80"/>
      <c r="G135" s="80"/>
      <c r="H135" s="80"/>
      <c r="I135" s="80"/>
      <c r="J135" s="80"/>
      <c r="K135" s="80"/>
      <c r="L135" s="80"/>
      <c r="M135" s="80"/>
      <c r="N135" s="80"/>
      <c r="O135" s="80"/>
      <c r="P135" s="80"/>
      <c r="Q135" s="80"/>
      <c r="R135" s="80"/>
      <c r="S135" s="80"/>
      <c r="T135" s="80"/>
      <c r="U135" s="80"/>
      <c r="V135" s="80"/>
      <c r="W135" s="80"/>
      <c r="X135" s="80"/>
      <c r="Y135" s="80"/>
      <c r="Z135" s="80"/>
      <c r="AA135" s="80"/>
      <c r="AB135" s="80"/>
      <c r="AC135" s="80"/>
      <c r="AD135" s="80"/>
      <c r="AE135" s="80"/>
      <c r="AF135" s="80"/>
      <c r="AG135" s="80"/>
      <c r="AH135" s="80"/>
      <c r="AI135" s="80"/>
      <c r="AJ135" s="80"/>
      <c r="AK135" s="80"/>
      <c r="AL135" s="80"/>
    </row>
    <row r="136" spans="1:38">
      <c r="A136" s="80"/>
      <c r="B136" s="80"/>
      <c r="C136" s="80"/>
      <c r="D136" s="80"/>
      <c r="E136" s="80"/>
      <c r="F136" s="80"/>
      <c r="G136" s="80"/>
      <c r="H136" s="80"/>
      <c r="I136" s="80"/>
      <c r="J136" s="80"/>
      <c r="K136" s="80"/>
      <c r="L136" s="80"/>
      <c r="M136" s="80"/>
      <c r="N136" s="80"/>
      <c r="O136" s="80"/>
      <c r="P136" s="80"/>
      <c r="Q136" s="80"/>
      <c r="R136" s="80"/>
      <c r="S136" s="80"/>
      <c r="T136" s="80"/>
      <c r="U136" s="80"/>
      <c r="V136" s="80"/>
      <c r="W136" s="80"/>
      <c r="X136" s="80"/>
      <c r="Y136" s="80"/>
      <c r="Z136" s="80"/>
      <c r="AA136" s="80"/>
      <c r="AB136" s="80"/>
      <c r="AC136" s="80"/>
      <c r="AD136" s="80"/>
      <c r="AE136" s="80"/>
      <c r="AF136" s="80"/>
      <c r="AG136" s="80"/>
      <c r="AH136" s="80"/>
      <c r="AI136" s="80"/>
      <c r="AJ136" s="80"/>
      <c r="AK136" s="80"/>
      <c r="AL136" s="80"/>
    </row>
    <row r="137" spans="1:38">
      <c r="A137" s="80"/>
      <c r="B137" s="80"/>
      <c r="C137" s="80"/>
      <c r="D137" s="80"/>
      <c r="E137" s="80"/>
      <c r="F137" s="80"/>
      <c r="G137" s="80"/>
      <c r="H137" s="80"/>
      <c r="I137" s="80"/>
      <c r="J137" s="80"/>
      <c r="K137" s="80"/>
      <c r="L137" s="80"/>
      <c r="M137" s="80"/>
      <c r="N137" s="80"/>
      <c r="O137" s="80"/>
      <c r="P137" s="80"/>
      <c r="Q137" s="80"/>
      <c r="R137" s="80"/>
      <c r="S137" s="80"/>
      <c r="T137" s="80"/>
      <c r="U137" s="80"/>
      <c r="V137" s="80"/>
      <c r="W137" s="80"/>
      <c r="X137" s="80"/>
      <c r="Y137" s="80"/>
      <c r="Z137" s="80"/>
      <c r="AA137" s="80"/>
      <c r="AB137" s="80"/>
      <c r="AC137" s="80"/>
      <c r="AD137" s="80"/>
      <c r="AE137" s="80"/>
      <c r="AF137" s="80"/>
      <c r="AG137" s="80"/>
      <c r="AH137" s="80"/>
      <c r="AI137" s="80"/>
      <c r="AJ137" s="80"/>
      <c r="AK137" s="80"/>
      <c r="AL137" s="80"/>
    </row>
    <row r="138" spans="1:38">
      <c r="A138" s="80"/>
      <c r="B138" s="80"/>
      <c r="C138" s="80"/>
      <c r="D138" s="80"/>
      <c r="E138" s="80"/>
      <c r="F138" s="80"/>
      <c r="G138" s="80"/>
      <c r="H138" s="80"/>
      <c r="I138" s="80"/>
      <c r="J138" s="80"/>
      <c r="K138" s="80"/>
      <c r="L138" s="80"/>
      <c r="M138" s="80"/>
      <c r="N138" s="80"/>
      <c r="O138" s="80"/>
      <c r="P138" s="80"/>
      <c r="Q138" s="80"/>
      <c r="R138" s="80"/>
      <c r="S138" s="80"/>
      <c r="T138" s="80"/>
      <c r="U138" s="80"/>
      <c r="V138" s="80"/>
      <c r="W138" s="80"/>
      <c r="X138" s="80"/>
      <c r="Y138" s="80"/>
      <c r="Z138" s="80"/>
      <c r="AA138" s="80"/>
      <c r="AB138" s="80"/>
      <c r="AC138" s="80"/>
      <c r="AD138" s="80"/>
      <c r="AE138" s="80"/>
      <c r="AF138" s="80"/>
      <c r="AG138" s="80"/>
      <c r="AH138" s="80"/>
      <c r="AI138" s="80"/>
      <c r="AJ138" s="80"/>
      <c r="AK138" s="80"/>
      <c r="AL138" s="80"/>
    </row>
    <row r="139" spans="1:38">
      <c r="A139" s="80"/>
      <c r="B139" s="80"/>
      <c r="C139" s="80"/>
      <c r="D139" s="80"/>
      <c r="E139" s="80"/>
      <c r="F139" s="80"/>
      <c r="G139" s="80"/>
      <c r="H139" s="80"/>
      <c r="I139" s="80"/>
      <c r="J139" s="80"/>
      <c r="K139" s="80"/>
      <c r="L139" s="80"/>
      <c r="M139" s="80"/>
      <c r="N139" s="80"/>
      <c r="O139" s="80"/>
      <c r="P139" s="80"/>
      <c r="Q139" s="80"/>
      <c r="R139" s="80"/>
      <c r="S139" s="80"/>
      <c r="T139" s="80"/>
      <c r="U139" s="80"/>
      <c r="V139" s="80"/>
      <c r="W139" s="80"/>
      <c r="X139" s="80"/>
      <c r="Y139" s="80"/>
      <c r="Z139" s="80"/>
      <c r="AA139" s="80"/>
      <c r="AB139" s="80"/>
      <c r="AC139" s="80"/>
      <c r="AD139" s="80"/>
      <c r="AE139" s="80"/>
      <c r="AF139" s="80"/>
      <c r="AG139" s="80"/>
      <c r="AH139" s="80"/>
      <c r="AI139" s="80"/>
      <c r="AJ139" s="80"/>
      <c r="AK139" s="80"/>
      <c r="AL139" s="80"/>
    </row>
    <row r="140" spans="1:38">
      <c r="A140" s="80"/>
      <c r="B140" s="80"/>
      <c r="C140" s="80"/>
      <c r="D140" s="80"/>
      <c r="E140" s="80"/>
      <c r="F140" s="80"/>
      <c r="G140" s="80"/>
      <c r="H140" s="80"/>
      <c r="I140" s="80"/>
      <c r="J140" s="80"/>
      <c r="K140" s="80"/>
      <c r="L140" s="80"/>
      <c r="M140" s="80"/>
      <c r="N140" s="80"/>
      <c r="O140" s="80"/>
      <c r="P140" s="80"/>
      <c r="Q140" s="80"/>
      <c r="R140" s="80"/>
      <c r="S140" s="80"/>
      <c r="T140" s="80"/>
      <c r="U140" s="80"/>
      <c r="V140" s="80"/>
      <c r="W140" s="80"/>
      <c r="X140" s="80"/>
      <c r="Y140" s="80"/>
      <c r="Z140" s="80"/>
      <c r="AA140" s="80"/>
      <c r="AB140" s="80"/>
      <c r="AC140" s="80"/>
      <c r="AD140" s="80"/>
      <c r="AE140" s="80"/>
      <c r="AF140" s="80"/>
      <c r="AG140" s="80"/>
      <c r="AH140" s="80"/>
      <c r="AI140" s="80"/>
      <c r="AJ140" s="80"/>
      <c r="AK140" s="80"/>
      <c r="AL140" s="80"/>
    </row>
    <row r="141" spans="1:38">
      <c r="A141" s="80"/>
      <c r="B141" s="80"/>
      <c r="C141" s="80"/>
      <c r="D141" s="80"/>
      <c r="E141" s="80"/>
      <c r="F141" s="80"/>
      <c r="G141" s="80"/>
      <c r="H141" s="80"/>
      <c r="I141" s="80"/>
      <c r="J141" s="80"/>
      <c r="K141" s="80"/>
      <c r="L141" s="80"/>
      <c r="M141" s="80"/>
      <c r="N141" s="80"/>
      <c r="O141" s="80"/>
      <c r="P141" s="80"/>
      <c r="Q141" s="80"/>
      <c r="R141" s="80"/>
      <c r="S141" s="80"/>
      <c r="T141" s="80"/>
      <c r="U141" s="80"/>
      <c r="V141" s="80"/>
      <c r="W141" s="80"/>
      <c r="X141" s="80"/>
      <c r="Y141" s="80"/>
      <c r="Z141" s="80"/>
      <c r="AA141" s="80"/>
      <c r="AB141" s="80"/>
      <c r="AC141" s="80"/>
      <c r="AD141" s="80"/>
      <c r="AE141" s="80"/>
      <c r="AF141" s="80"/>
      <c r="AG141" s="80"/>
      <c r="AH141" s="80"/>
      <c r="AI141" s="80"/>
      <c r="AJ141" s="80"/>
      <c r="AK141" s="80"/>
      <c r="AL141" s="80"/>
    </row>
    <row r="142" spans="1:38">
      <c r="A142" s="80"/>
      <c r="B142" s="80"/>
      <c r="C142" s="80"/>
      <c r="D142" s="80"/>
      <c r="E142" s="80"/>
      <c r="F142" s="80"/>
      <c r="G142" s="80"/>
      <c r="H142" s="80"/>
      <c r="I142" s="80"/>
      <c r="J142" s="80"/>
      <c r="K142" s="80"/>
      <c r="L142" s="80"/>
      <c r="M142" s="80"/>
      <c r="N142" s="80"/>
      <c r="O142" s="80"/>
      <c r="P142" s="80"/>
      <c r="Q142" s="80"/>
      <c r="R142" s="80"/>
      <c r="S142" s="80"/>
      <c r="T142" s="80"/>
      <c r="U142" s="80"/>
      <c r="V142" s="80"/>
      <c r="W142" s="80"/>
      <c r="X142" s="80"/>
      <c r="Y142" s="80"/>
      <c r="Z142" s="80"/>
      <c r="AA142" s="80"/>
      <c r="AB142" s="80"/>
      <c r="AC142" s="80"/>
      <c r="AD142" s="80"/>
      <c r="AE142" s="80"/>
      <c r="AF142" s="80"/>
      <c r="AG142" s="80"/>
      <c r="AH142" s="80"/>
      <c r="AI142" s="80"/>
      <c r="AJ142" s="80"/>
      <c r="AK142" s="80"/>
      <c r="AL142" s="80"/>
    </row>
    <row r="143" spans="1:38">
      <c r="A143" s="80"/>
      <c r="B143" s="80"/>
      <c r="C143" s="80"/>
      <c r="D143" s="80"/>
      <c r="E143" s="80"/>
      <c r="F143" s="80"/>
      <c r="G143" s="80"/>
      <c r="H143" s="80"/>
      <c r="I143" s="80"/>
      <c r="J143" s="80"/>
      <c r="K143" s="80"/>
      <c r="L143" s="80"/>
      <c r="M143" s="80"/>
      <c r="N143" s="80"/>
      <c r="O143" s="80"/>
      <c r="P143" s="80"/>
      <c r="Q143" s="80"/>
      <c r="R143" s="80"/>
      <c r="S143" s="80"/>
      <c r="T143" s="80"/>
      <c r="U143" s="80"/>
      <c r="V143" s="80"/>
      <c r="W143" s="80"/>
      <c r="X143" s="80"/>
      <c r="Y143" s="80"/>
      <c r="Z143" s="80"/>
      <c r="AA143" s="80"/>
      <c r="AB143" s="80"/>
      <c r="AC143" s="80"/>
      <c r="AD143" s="80"/>
      <c r="AE143" s="80"/>
      <c r="AF143" s="80"/>
      <c r="AG143" s="80"/>
      <c r="AH143" s="80"/>
      <c r="AI143" s="80"/>
      <c r="AJ143" s="80"/>
      <c r="AK143" s="80"/>
      <c r="AL143" s="80"/>
    </row>
    <row r="144" spans="1:38">
      <c r="A144" s="80"/>
      <c r="B144" s="80"/>
      <c r="C144" s="80"/>
      <c r="D144" s="80"/>
      <c r="E144" s="80"/>
      <c r="F144" s="80"/>
      <c r="G144" s="80"/>
      <c r="H144" s="80"/>
      <c r="I144" s="80"/>
      <c r="J144" s="80"/>
      <c r="K144" s="80"/>
      <c r="L144" s="80"/>
      <c r="M144" s="80"/>
      <c r="N144" s="80"/>
      <c r="O144" s="80"/>
      <c r="P144" s="80"/>
      <c r="Q144" s="80"/>
      <c r="R144" s="80"/>
      <c r="S144" s="80"/>
      <c r="T144" s="80"/>
      <c r="U144" s="80"/>
      <c r="V144" s="80"/>
      <c r="W144" s="80"/>
      <c r="X144" s="80"/>
      <c r="Y144" s="80"/>
      <c r="Z144" s="80"/>
      <c r="AA144" s="80"/>
      <c r="AB144" s="80"/>
      <c r="AC144" s="80"/>
      <c r="AD144" s="80"/>
      <c r="AE144" s="80"/>
      <c r="AF144" s="80"/>
      <c r="AG144" s="80"/>
      <c r="AH144" s="80"/>
      <c r="AI144" s="80"/>
      <c r="AJ144" s="80"/>
      <c r="AK144" s="80"/>
      <c r="AL144" s="80"/>
    </row>
    <row r="145" spans="1:38">
      <c r="A145" s="80"/>
      <c r="B145" s="80"/>
      <c r="C145" s="80"/>
      <c r="D145" s="80"/>
      <c r="E145" s="80"/>
      <c r="F145" s="80"/>
      <c r="G145" s="80"/>
      <c r="H145" s="80"/>
      <c r="I145" s="80"/>
      <c r="J145" s="80"/>
      <c r="K145" s="80"/>
      <c r="L145" s="80"/>
      <c r="M145" s="80"/>
      <c r="N145" s="80"/>
      <c r="O145" s="80"/>
      <c r="P145" s="80"/>
      <c r="Q145" s="80"/>
      <c r="R145" s="80"/>
      <c r="S145" s="80"/>
      <c r="T145" s="80"/>
      <c r="U145" s="80"/>
      <c r="V145" s="80"/>
      <c r="W145" s="80"/>
      <c r="X145" s="80"/>
      <c r="Y145" s="80"/>
      <c r="Z145" s="80"/>
      <c r="AA145" s="80"/>
      <c r="AB145" s="80"/>
      <c r="AC145" s="80"/>
      <c r="AD145" s="80"/>
      <c r="AE145" s="80"/>
      <c r="AF145" s="80"/>
      <c r="AG145" s="80"/>
      <c r="AH145" s="80"/>
      <c r="AI145" s="80"/>
      <c r="AJ145" s="80"/>
      <c r="AK145" s="80"/>
      <c r="AL145" s="80"/>
    </row>
    <row r="146" spans="1:38">
      <c r="A146" s="80"/>
      <c r="B146" s="80"/>
      <c r="C146" s="80"/>
      <c r="D146" s="80"/>
      <c r="E146" s="80"/>
      <c r="F146" s="80"/>
      <c r="G146" s="80"/>
      <c r="H146" s="80"/>
      <c r="I146" s="80"/>
      <c r="J146" s="80"/>
      <c r="K146" s="80"/>
      <c r="L146" s="80"/>
      <c r="M146" s="80"/>
      <c r="N146" s="80"/>
      <c r="O146" s="80"/>
      <c r="P146" s="80"/>
      <c r="Q146" s="80"/>
      <c r="R146" s="80"/>
      <c r="S146" s="80"/>
      <c r="T146" s="80"/>
      <c r="U146" s="80"/>
      <c r="V146" s="80"/>
      <c r="W146" s="80"/>
      <c r="X146" s="80"/>
      <c r="Y146" s="80"/>
      <c r="Z146" s="80"/>
      <c r="AA146" s="80"/>
      <c r="AB146" s="80"/>
      <c r="AC146" s="80"/>
      <c r="AD146" s="80"/>
      <c r="AE146" s="80"/>
      <c r="AF146" s="80"/>
      <c r="AG146" s="80"/>
      <c r="AH146" s="80"/>
      <c r="AI146" s="80"/>
      <c r="AJ146" s="80"/>
      <c r="AK146" s="80"/>
      <c r="AL146" s="80"/>
    </row>
    <row r="147" spans="1:38">
      <c r="A147" s="80"/>
      <c r="B147" s="80"/>
      <c r="C147" s="80"/>
      <c r="D147" s="80"/>
      <c r="E147" s="80"/>
      <c r="F147" s="80"/>
      <c r="G147" s="80"/>
      <c r="H147" s="80"/>
      <c r="I147" s="80"/>
      <c r="J147" s="80"/>
      <c r="K147" s="80"/>
      <c r="L147" s="80"/>
      <c r="M147" s="80"/>
      <c r="N147" s="80"/>
      <c r="O147" s="80"/>
      <c r="P147" s="80"/>
      <c r="Q147" s="80"/>
      <c r="R147" s="80"/>
      <c r="S147" s="80"/>
      <c r="T147" s="80"/>
      <c r="U147" s="80"/>
      <c r="V147" s="80"/>
      <c r="W147" s="80"/>
      <c r="X147" s="80"/>
      <c r="Y147" s="80"/>
      <c r="Z147" s="80"/>
      <c r="AA147" s="80"/>
      <c r="AB147" s="80"/>
      <c r="AC147" s="80"/>
      <c r="AD147" s="80"/>
      <c r="AE147" s="80"/>
      <c r="AF147" s="80"/>
      <c r="AG147" s="80"/>
      <c r="AH147" s="80"/>
      <c r="AI147" s="80"/>
      <c r="AJ147" s="80"/>
      <c r="AK147" s="80"/>
      <c r="AL147" s="80"/>
    </row>
    <row r="148" spans="1:38">
      <c r="A148" s="80"/>
      <c r="B148" s="80"/>
      <c r="C148" s="80"/>
      <c r="D148" s="80"/>
      <c r="E148" s="80"/>
      <c r="F148" s="80"/>
      <c r="G148" s="80"/>
      <c r="H148" s="80"/>
      <c r="I148" s="80"/>
      <c r="J148" s="80"/>
      <c r="K148" s="80"/>
      <c r="L148" s="80"/>
      <c r="M148" s="80"/>
      <c r="N148" s="80"/>
      <c r="O148" s="80"/>
      <c r="P148" s="80"/>
      <c r="Q148" s="80"/>
      <c r="R148" s="80"/>
      <c r="S148" s="80"/>
      <c r="T148" s="80"/>
      <c r="U148" s="80"/>
      <c r="V148" s="80"/>
      <c r="W148" s="80"/>
      <c r="X148" s="80"/>
      <c r="Y148" s="80"/>
      <c r="Z148" s="80"/>
      <c r="AA148" s="80"/>
      <c r="AB148" s="80"/>
      <c r="AC148" s="80"/>
      <c r="AD148" s="80"/>
      <c r="AE148" s="80"/>
      <c r="AF148" s="80"/>
      <c r="AG148" s="80"/>
      <c r="AH148" s="80"/>
      <c r="AI148" s="80"/>
      <c r="AJ148" s="80"/>
      <c r="AK148" s="80"/>
      <c r="AL148" s="80"/>
    </row>
    <row r="149" spans="1:38">
      <c r="A149" s="80"/>
      <c r="B149" s="80"/>
      <c r="C149" s="80"/>
      <c r="D149" s="80"/>
      <c r="E149" s="80"/>
      <c r="F149" s="80"/>
      <c r="G149" s="80"/>
      <c r="H149" s="80"/>
      <c r="I149" s="80"/>
      <c r="J149" s="80"/>
      <c r="K149" s="80"/>
      <c r="L149" s="80"/>
      <c r="M149" s="80"/>
      <c r="N149" s="80"/>
      <c r="O149" s="80"/>
      <c r="P149" s="80"/>
      <c r="Q149" s="80"/>
      <c r="R149" s="80"/>
      <c r="S149" s="80"/>
      <c r="T149" s="80"/>
      <c r="U149" s="80"/>
      <c r="V149" s="80"/>
      <c r="W149" s="80"/>
      <c r="X149" s="80"/>
      <c r="Y149" s="80"/>
      <c r="Z149" s="80"/>
      <c r="AA149" s="80"/>
      <c r="AB149" s="80"/>
      <c r="AC149" s="80"/>
      <c r="AD149" s="80"/>
      <c r="AE149" s="80"/>
      <c r="AF149" s="80"/>
      <c r="AG149" s="80"/>
      <c r="AH149" s="80"/>
      <c r="AI149" s="80"/>
      <c r="AJ149" s="80"/>
      <c r="AK149" s="80"/>
      <c r="AL149" s="80"/>
    </row>
    <row r="150" spans="1:38">
      <c r="A150" s="80"/>
      <c r="B150" s="80"/>
      <c r="C150" s="80"/>
      <c r="D150" s="80"/>
      <c r="E150" s="80"/>
      <c r="F150" s="80"/>
      <c r="G150" s="80"/>
      <c r="H150" s="80"/>
      <c r="I150" s="80"/>
      <c r="J150" s="80"/>
      <c r="K150" s="80"/>
      <c r="L150" s="80"/>
      <c r="M150" s="80"/>
      <c r="N150" s="80"/>
      <c r="O150" s="80"/>
      <c r="P150" s="80"/>
      <c r="Q150" s="80"/>
      <c r="R150" s="80"/>
      <c r="S150" s="80"/>
      <c r="T150" s="80"/>
      <c r="U150" s="80"/>
      <c r="V150" s="80"/>
      <c r="W150" s="80"/>
      <c r="X150" s="80"/>
      <c r="Y150" s="80"/>
      <c r="Z150" s="80"/>
      <c r="AA150" s="80"/>
      <c r="AB150" s="80"/>
      <c r="AC150" s="80"/>
      <c r="AD150" s="80"/>
      <c r="AE150" s="80"/>
      <c r="AF150" s="80"/>
      <c r="AG150" s="80"/>
      <c r="AH150" s="80"/>
      <c r="AI150" s="80"/>
      <c r="AJ150" s="80"/>
      <c r="AK150" s="80"/>
      <c r="AL150" s="80"/>
    </row>
    <row r="151" spans="1:38">
      <c r="A151" s="80"/>
      <c r="B151" s="80"/>
      <c r="C151" s="80"/>
      <c r="D151" s="80"/>
      <c r="E151" s="80"/>
      <c r="F151" s="80"/>
      <c r="G151" s="80"/>
      <c r="H151" s="80"/>
      <c r="I151" s="80"/>
      <c r="J151" s="80"/>
      <c r="K151" s="80"/>
      <c r="L151" s="80"/>
      <c r="M151" s="80"/>
      <c r="N151" s="80"/>
      <c r="O151" s="80"/>
      <c r="P151" s="80"/>
      <c r="Q151" s="80"/>
      <c r="R151" s="80"/>
      <c r="S151" s="80"/>
      <c r="T151" s="80"/>
      <c r="U151" s="80"/>
      <c r="V151" s="80"/>
      <c r="W151" s="80"/>
      <c r="X151" s="80"/>
      <c r="Y151" s="80"/>
      <c r="Z151" s="80"/>
      <c r="AA151" s="80"/>
      <c r="AB151" s="80"/>
      <c r="AC151" s="80"/>
      <c r="AD151" s="80"/>
      <c r="AE151" s="80"/>
      <c r="AF151" s="80"/>
      <c r="AG151" s="80"/>
      <c r="AH151" s="80"/>
      <c r="AI151" s="80"/>
      <c r="AJ151" s="80"/>
      <c r="AK151" s="80"/>
      <c r="AL151" s="80"/>
    </row>
    <row r="152" spans="1:38">
      <c r="A152" s="80"/>
      <c r="B152" s="80"/>
      <c r="C152" s="80"/>
      <c r="D152" s="80"/>
      <c r="E152" s="80"/>
      <c r="F152" s="80"/>
      <c r="G152" s="80"/>
      <c r="H152" s="80"/>
      <c r="I152" s="80"/>
      <c r="J152" s="80"/>
      <c r="K152" s="80"/>
      <c r="L152" s="80"/>
      <c r="M152" s="80"/>
      <c r="N152" s="80"/>
      <c r="O152" s="80"/>
      <c r="P152" s="80"/>
      <c r="Q152" s="80"/>
      <c r="R152" s="80"/>
      <c r="S152" s="80"/>
      <c r="T152" s="80"/>
      <c r="U152" s="80"/>
      <c r="V152" s="80"/>
      <c r="W152" s="80"/>
      <c r="X152" s="80"/>
      <c r="Y152" s="80"/>
      <c r="Z152" s="80"/>
      <c r="AA152" s="80"/>
      <c r="AB152" s="80"/>
      <c r="AC152" s="80"/>
      <c r="AD152" s="80"/>
      <c r="AE152" s="80"/>
      <c r="AF152" s="80"/>
      <c r="AG152" s="80"/>
      <c r="AH152" s="80"/>
      <c r="AI152" s="80"/>
      <c r="AJ152" s="80"/>
      <c r="AK152" s="80"/>
      <c r="AL152" s="80"/>
    </row>
    <row r="153" spans="1:38">
      <c r="A153" s="80"/>
      <c r="B153" s="80"/>
      <c r="C153" s="80"/>
      <c r="D153" s="80"/>
      <c r="E153" s="80"/>
      <c r="F153" s="80"/>
      <c r="G153" s="80"/>
      <c r="H153" s="80"/>
      <c r="I153" s="80"/>
      <c r="J153" s="80"/>
      <c r="K153" s="80"/>
      <c r="L153" s="80"/>
      <c r="M153" s="80"/>
      <c r="N153" s="80"/>
      <c r="O153" s="80"/>
      <c r="P153" s="80"/>
      <c r="Q153" s="80"/>
      <c r="R153" s="80"/>
      <c r="S153" s="80"/>
      <c r="T153" s="80"/>
      <c r="U153" s="80"/>
      <c r="V153" s="80"/>
      <c r="W153" s="80"/>
      <c r="X153" s="80"/>
      <c r="Y153" s="80"/>
      <c r="Z153" s="80"/>
      <c r="AA153" s="80"/>
      <c r="AB153" s="80"/>
      <c r="AC153" s="80"/>
      <c r="AD153" s="80"/>
      <c r="AE153" s="80"/>
      <c r="AF153" s="80"/>
      <c r="AG153" s="80"/>
      <c r="AH153" s="80"/>
      <c r="AI153" s="80"/>
      <c r="AJ153" s="80"/>
      <c r="AK153" s="80"/>
      <c r="AL153" s="80"/>
    </row>
    <row r="154" spans="1:38">
      <c r="A154" s="80"/>
      <c r="B154" s="80"/>
      <c r="C154" s="80"/>
      <c r="D154" s="80"/>
      <c r="E154" s="80"/>
      <c r="F154" s="80"/>
      <c r="G154" s="80"/>
      <c r="H154" s="80"/>
      <c r="I154" s="80"/>
      <c r="J154" s="80"/>
      <c r="K154" s="80"/>
      <c r="L154" s="80"/>
      <c r="M154" s="80"/>
      <c r="N154" s="80"/>
      <c r="O154" s="80"/>
      <c r="P154" s="80"/>
      <c r="Q154" s="80"/>
      <c r="R154" s="80"/>
      <c r="S154" s="80"/>
      <c r="T154" s="80"/>
      <c r="U154" s="80"/>
      <c r="V154" s="80"/>
      <c r="W154" s="80"/>
      <c r="X154" s="80"/>
      <c r="Y154" s="80"/>
      <c r="Z154" s="80"/>
      <c r="AA154" s="80"/>
      <c r="AB154" s="80"/>
      <c r="AC154" s="80"/>
      <c r="AD154" s="80"/>
      <c r="AE154" s="80"/>
      <c r="AF154" s="80"/>
      <c r="AG154" s="80"/>
      <c r="AH154" s="80"/>
      <c r="AI154" s="80"/>
      <c r="AJ154" s="80"/>
      <c r="AK154" s="80"/>
      <c r="AL154" s="80"/>
    </row>
    <row r="155" spans="1:38">
      <c r="A155" s="80"/>
      <c r="B155" s="80"/>
      <c r="C155" s="80"/>
      <c r="D155" s="80"/>
      <c r="E155" s="80"/>
      <c r="F155" s="80"/>
      <c r="G155" s="80"/>
      <c r="H155" s="80"/>
      <c r="I155" s="80"/>
      <c r="J155" s="80"/>
      <c r="K155" s="80"/>
      <c r="L155" s="80"/>
      <c r="M155" s="80"/>
      <c r="N155" s="80"/>
      <c r="O155" s="80"/>
      <c r="P155" s="80"/>
      <c r="Q155" s="80"/>
      <c r="R155" s="80"/>
      <c r="S155" s="80"/>
      <c r="T155" s="80"/>
      <c r="U155" s="80"/>
      <c r="V155" s="80"/>
      <c r="W155" s="80"/>
      <c r="X155" s="80"/>
      <c r="Y155" s="80"/>
      <c r="Z155" s="80"/>
      <c r="AA155" s="80"/>
      <c r="AB155" s="80"/>
      <c r="AC155" s="80"/>
      <c r="AD155" s="80"/>
      <c r="AE155" s="80"/>
      <c r="AF155" s="80"/>
      <c r="AG155" s="80"/>
      <c r="AH155" s="80"/>
      <c r="AI155" s="80"/>
      <c r="AJ155" s="80"/>
      <c r="AK155" s="80"/>
      <c r="AL155" s="80"/>
    </row>
    <row r="156" spans="1:38">
      <c r="A156" s="80"/>
      <c r="B156" s="80"/>
      <c r="C156" s="80"/>
      <c r="D156" s="80"/>
      <c r="E156" s="80"/>
      <c r="F156" s="80"/>
      <c r="G156" s="80"/>
      <c r="H156" s="80"/>
      <c r="I156" s="80"/>
      <c r="J156" s="80"/>
      <c r="K156" s="80"/>
      <c r="L156" s="80"/>
      <c r="M156" s="80"/>
      <c r="N156" s="80"/>
      <c r="O156" s="80"/>
      <c r="P156" s="80"/>
      <c r="Q156" s="80"/>
      <c r="R156" s="80"/>
      <c r="S156" s="80"/>
      <c r="T156" s="80"/>
      <c r="U156" s="80"/>
      <c r="V156" s="80"/>
      <c r="W156" s="80"/>
      <c r="X156" s="80"/>
      <c r="Y156" s="80"/>
      <c r="Z156" s="80"/>
      <c r="AA156" s="80"/>
      <c r="AB156" s="80"/>
      <c r="AC156" s="80"/>
      <c r="AD156" s="80"/>
      <c r="AE156" s="80"/>
      <c r="AF156" s="80"/>
      <c r="AG156" s="80"/>
      <c r="AH156" s="80"/>
      <c r="AI156" s="80"/>
      <c r="AJ156" s="80"/>
      <c r="AK156" s="80"/>
      <c r="AL156" s="80"/>
    </row>
    <row r="157" spans="1:38">
      <c r="A157" s="80"/>
      <c r="B157" s="80"/>
      <c r="C157" s="80"/>
      <c r="D157" s="80"/>
      <c r="E157" s="80"/>
      <c r="F157" s="80"/>
      <c r="G157" s="80"/>
      <c r="H157" s="80"/>
      <c r="I157" s="80"/>
      <c r="J157" s="80"/>
      <c r="K157" s="80"/>
      <c r="L157" s="80"/>
      <c r="M157" s="80"/>
      <c r="N157" s="80"/>
      <c r="O157" s="80"/>
      <c r="P157" s="80"/>
      <c r="Q157" s="80"/>
      <c r="R157" s="80"/>
      <c r="S157" s="80"/>
      <c r="T157" s="80"/>
      <c r="U157" s="80"/>
      <c r="V157" s="80"/>
      <c r="W157" s="80"/>
      <c r="X157" s="80"/>
      <c r="Y157" s="80"/>
      <c r="Z157" s="80"/>
      <c r="AA157" s="80"/>
      <c r="AB157" s="80"/>
      <c r="AC157" s="80"/>
      <c r="AD157" s="80"/>
      <c r="AE157" s="80"/>
      <c r="AF157" s="80"/>
      <c r="AG157" s="80"/>
      <c r="AH157" s="80"/>
      <c r="AI157" s="80"/>
      <c r="AJ157" s="80"/>
      <c r="AK157" s="80"/>
      <c r="AL157" s="80"/>
    </row>
    <row r="158" spans="1:38">
      <c r="A158" s="80"/>
      <c r="B158" s="80"/>
      <c r="C158" s="80"/>
      <c r="D158" s="80"/>
      <c r="E158" s="80"/>
      <c r="F158" s="80"/>
      <c r="G158" s="80"/>
      <c r="H158" s="80"/>
      <c r="I158" s="80"/>
      <c r="J158" s="80"/>
      <c r="K158" s="80"/>
      <c r="L158" s="80"/>
      <c r="M158" s="80"/>
      <c r="N158" s="80"/>
      <c r="O158" s="80"/>
      <c r="P158" s="80"/>
      <c r="Q158" s="80"/>
      <c r="R158" s="80"/>
      <c r="S158" s="80"/>
      <c r="T158" s="80"/>
      <c r="U158" s="80"/>
      <c r="V158" s="80"/>
      <c r="W158" s="80"/>
      <c r="X158" s="80"/>
      <c r="Y158" s="80"/>
      <c r="Z158" s="80"/>
      <c r="AA158" s="80"/>
      <c r="AB158" s="80"/>
      <c r="AC158" s="80"/>
      <c r="AD158" s="80"/>
      <c r="AE158" s="80"/>
      <c r="AF158" s="80"/>
      <c r="AG158" s="80"/>
      <c r="AH158" s="80"/>
      <c r="AI158" s="80"/>
      <c r="AJ158" s="80"/>
      <c r="AK158" s="80"/>
      <c r="AL158" s="80"/>
    </row>
    <row r="159" spans="1:38">
      <c r="A159" s="80"/>
      <c r="B159" s="80"/>
      <c r="C159" s="80"/>
      <c r="D159" s="80"/>
      <c r="E159" s="80"/>
      <c r="F159" s="80"/>
      <c r="G159" s="80"/>
      <c r="H159" s="80"/>
      <c r="I159" s="80"/>
      <c r="J159" s="80"/>
      <c r="K159" s="80"/>
      <c r="L159" s="80"/>
      <c r="M159" s="80"/>
      <c r="N159" s="80"/>
      <c r="O159" s="80"/>
      <c r="P159" s="80"/>
      <c r="Q159" s="80"/>
      <c r="R159" s="80"/>
      <c r="S159" s="80"/>
      <c r="T159" s="80"/>
      <c r="U159" s="80"/>
      <c r="V159" s="80"/>
      <c r="W159" s="80"/>
      <c r="X159" s="80"/>
      <c r="Y159" s="80"/>
      <c r="Z159" s="80"/>
      <c r="AA159" s="80"/>
      <c r="AB159" s="80"/>
      <c r="AC159" s="80"/>
      <c r="AD159" s="80"/>
      <c r="AE159" s="80"/>
      <c r="AF159" s="80"/>
      <c r="AG159" s="80"/>
      <c r="AH159" s="80"/>
      <c r="AI159" s="80"/>
      <c r="AJ159" s="80"/>
      <c r="AK159" s="80"/>
      <c r="AL159" s="80"/>
    </row>
    <row r="160" spans="1:38">
      <c r="A160" s="80"/>
      <c r="B160" s="80"/>
      <c r="C160" s="80"/>
      <c r="D160" s="80"/>
      <c r="E160" s="80"/>
      <c r="F160" s="80"/>
      <c r="G160" s="80"/>
      <c r="H160" s="80"/>
      <c r="I160" s="80"/>
      <c r="J160" s="80"/>
      <c r="K160" s="80"/>
      <c r="L160" s="80"/>
      <c r="M160" s="80"/>
      <c r="N160" s="80"/>
      <c r="O160" s="80"/>
      <c r="P160" s="80"/>
      <c r="Q160" s="80"/>
      <c r="R160" s="80"/>
      <c r="S160" s="80"/>
      <c r="T160" s="80"/>
      <c r="U160" s="80"/>
      <c r="V160" s="80"/>
      <c r="W160" s="80"/>
      <c r="X160" s="80"/>
      <c r="Y160" s="80"/>
      <c r="Z160" s="80"/>
      <c r="AA160" s="80"/>
      <c r="AB160" s="80"/>
      <c r="AC160" s="80"/>
      <c r="AD160" s="80"/>
      <c r="AE160" s="80"/>
      <c r="AF160" s="80"/>
      <c r="AG160" s="80"/>
      <c r="AH160" s="80"/>
      <c r="AI160" s="80"/>
      <c r="AJ160" s="80"/>
      <c r="AK160" s="80"/>
      <c r="AL160" s="80"/>
    </row>
    <row r="161" spans="1:38">
      <c r="A161" s="80"/>
      <c r="B161" s="80"/>
      <c r="C161" s="80"/>
      <c r="D161" s="80"/>
      <c r="E161" s="80"/>
      <c r="F161" s="80"/>
      <c r="G161" s="80"/>
      <c r="H161" s="80"/>
      <c r="I161" s="80"/>
      <c r="J161" s="80"/>
      <c r="K161" s="80"/>
      <c r="L161" s="80"/>
      <c r="M161" s="80"/>
      <c r="N161" s="80"/>
      <c r="O161" s="80"/>
      <c r="P161" s="80"/>
      <c r="Q161" s="80"/>
      <c r="R161" s="80"/>
      <c r="S161" s="80"/>
      <c r="T161" s="80"/>
      <c r="U161" s="80"/>
      <c r="V161" s="80"/>
      <c r="W161" s="80"/>
      <c r="X161" s="80"/>
      <c r="Y161" s="80"/>
      <c r="Z161" s="80"/>
      <c r="AA161" s="80"/>
      <c r="AB161" s="80"/>
      <c r="AC161" s="80"/>
      <c r="AD161" s="80"/>
      <c r="AE161" s="80"/>
      <c r="AF161" s="80"/>
      <c r="AG161" s="80"/>
      <c r="AH161" s="80"/>
      <c r="AI161" s="80"/>
      <c r="AJ161" s="80"/>
      <c r="AK161" s="80"/>
      <c r="AL161" s="80"/>
    </row>
    <row r="162" spans="1:38">
      <c r="A162" s="80"/>
      <c r="B162" s="80"/>
      <c r="C162" s="80"/>
      <c r="D162" s="80"/>
      <c r="E162" s="80"/>
      <c r="F162" s="80"/>
      <c r="G162" s="80"/>
      <c r="H162" s="80"/>
      <c r="I162" s="80"/>
      <c r="J162" s="80"/>
      <c r="K162" s="80"/>
      <c r="L162" s="80"/>
      <c r="M162" s="80"/>
      <c r="N162" s="80"/>
      <c r="O162" s="80"/>
      <c r="P162" s="80"/>
      <c r="Q162" s="80"/>
      <c r="R162" s="80"/>
      <c r="S162" s="80"/>
      <c r="T162" s="80"/>
      <c r="U162" s="80"/>
      <c r="V162" s="80"/>
      <c r="W162" s="80"/>
      <c r="X162" s="80"/>
      <c r="Y162" s="80"/>
      <c r="Z162" s="80"/>
      <c r="AA162" s="80"/>
      <c r="AB162" s="80"/>
      <c r="AC162" s="80"/>
      <c r="AD162" s="80"/>
      <c r="AE162" s="80"/>
      <c r="AF162" s="80"/>
      <c r="AG162" s="80"/>
      <c r="AH162" s="80"/>
      <c r="AI162" s="80"/>
      <c r="AJ162" s="80"/>
      <c r="AK162" s="80"/>
      <c r="AL162" s="80"/>
    </row>
    <row r="163" spans="1:38">
      <c r="A163" s="80"/>
      <c r="B163" s="80"/>
      <c r="C163" s="80"/>
      <c r="D163" s="80"/>
      <c r="E163" s="80"/>
      <c r="F163" s="80"/>
      <c r="G163" s="80"/>
      <c r="H163" s="80"/>
      <c r="I163" s="80"/>
      <c r="J163" s="80"/>
      <c r="K163" s="80"/>
      <c r="L163" s="80"/>
      <c r="M163" s="80"/>
      <c r="N163" s="80"/>
      <c r="O163" s="80"/>
      <c r="P163" s="80"/>
      <c r="Q163" s="80"/>
      <c r="R163" s="80"/>
      <c r="S163" s="80"/>
      <c r="T163" s="80"/>
      <c r="U163" s="80"/>
      <c r="V163" s="80"/>
      <c r="W163" s="80"/>
      <c r="X163" s="80"/>
      <c r="Y163" s="80"/>
      <c r="Z163" s="80"/>
      <c r="AA163" s="80"/>
      <c r="AB163" s="80"/>
      <c r="AC163" s="80"/>
      <c r="AD163" s="80"/>
      <c r="AE163" s="80"/>
      <c r="AF163" s="80"/>
      <c r="AG163" s="80"/>
      <c r="AH163" s="80"/>
      <c r="AI163" s="80"/>
      <c r="AJ163" s="80"/>
      <c r="AK163" s="80"/>
      <c r="AL163" s="80"/>
    </row>
    <row r="164" spans="1:38">
      <c r="A164" s="80"/>
      <c r="B164" s="80"/>
      <c r="C164" s="80"/>
      <c r="D164" s="80"/>
      <c r="E164" s="80"/>
      <c r="F164" s="80"/>
      <c r="G164" s="80"/>
      <c r="H164" s="80"/>
      <c r="I164" s="80"/>
      <c r="J164" s="80"/>
      <c r="K164" s="80"/>
      <c r="L164" s="80"/>
      <c r="M164" s="80"/>
      <c r="N164" s="80"/>
      <c r="O164" s="80"/>
      <c r="P164" s="80"/>
      <c r="Q164" s="80"/>
      <c r="R164" s="80"/>
      <c r="S164" s="80"/>
      <c r="T164" s="80"/>
      <c r="U164" s="80"/>
      <c r="V164" s="80"/>
      <c r="W164" s="80"/>
      <c r="X164" s="80"/>
      <c r="Y164" s="80"/>
      <c r="Z164" s="80"/>
      <c r="AA164" s="80"/>
      <c r="AB164" s="80"/>
      <c r="AC164" s="80"/>
      <c r="AD164" s="80"/>
      <c r="AE164" s="80"/>
      <c r="AF164" s="80"/>
      <c r="AG164" s="80"/>
      <c r="AH164" s="80"/>
      <c r="AI164" s="80"/>
      <c r="AJ164" s="80"/>
      <c r="AK164" s="80"/>
      <c r="AL164" s="80"/>
    </row>
    <row r="165" spans="1:38">
      <c r="A165" s="80"/>
      <c r="B165" s="80"/>
      <c r="C165" s="80"/>
      <c r="D165" s="80"/>
      <c r="E165" s="80"/>
      <c r="F165" s="80"/>
      <c r="G165" s="80"/>
      <c r="H165" s="80"/>
      <c r="I165" s="80"/>
      <c r="J165" s="80"/>
      <c r="K165" s="80"/>
      <c r="L165" s="80"/>
      <c r="M165" s="80"/>
      <c r="N165" s="80"/>
      <c r="O165" s="80"/>
      <c r="P165" s="80"/>
      <c r="Q165" s="80"/>
      <c r="R165" s="80"/>
      <c r="S165" s="80"/>
      <c r="T165" s="80"/>
      <c r="U165" s="80"/>
      <c r="V165" s="80"/>
      <c r="W165" s="80"/>
      <c r="X165" s="80"/>
      <c r="Y165" s="80"/>
      <c r="Z165" s="80"/>
      <c r="AA165" s="80"/>
      <c r="AB165" s="80"/>
      <c r="AC165" s="80"/>
      <c r="AD165" s="80"/>
      <c r="AE165" s="80"/>
      <c r="AF165" s="80"/>
      <c r="AG165" s="80"/>
      <c r="AH165" s="80"/>
      <c r="AI165" s="80"/>
      <c r="AJ165" s="80"/>
      <c r="AK165" s="80"/>
      <c r="AL165" s="80"/>
    </row>
    <row r="166" spans="1:38">
      <c r="A166" s="80"/>
      <c r="B166" s="80"/>
      <c r="C166" s="80"/>
      <c r="D166" s="80"/>
      <c r="E166" s="80"/>
      <c r="F166" s="80"/>
      <c r="G166" s="80"/>
      <c r="H166" s="80"/>
      <c r="I166" s="80"/>
      <c r="J166" s="80"/>
      <c r="K166" s="80"/>
      <c r="L166" s="80"/>
      <c r="M166" s="80"/>
      <c r="N166" s="80"/>
      <c r="O166" s="80"/>
      <c r="P166" s="80"/>
      <c r="Q166" s="80"/>
      <c r="R166" s="80"/>
      <c r="S166" s="80"/>
      <c r="T166" s="80"/>
      <c r="U166" s="80"/>
      <c r="V166" s="80"/>
      <c r="W166" s="80"/>
      <c r="X166" s="80"/>
      <c r="Y166" s="80"/>
      <c r="Z166" s="80"/>
      <c r="AA166" s="80"/>
      <c r="AB166" s="80"/>
      <c r="AC166" s="80"/>
      <c r="AD166" s="80"/>
      <c r="AE166" s="80"/>
      <c r="AF166" s="80"/>
      <c r="AG166" s="80"/>
      <c r="AH166" s="80"/>
      <c r="AI166" s="80"/>
      <c r="AJ166" s="80"/>
      <c r="AK166" s="80"/>
      <c r="AL166" s="80"/>
    </row>
    <row r="167" spans="1:38">
      <c r="A167" s="80"/>
      <c r="B167" s="80"/>
      <c r="C167" s="80"/>
      <c r="D167" s="80"/>
      <c r="E167" s="80"/>
      <c r="F167" s="80"/>
      <c r="G167" s="80"/>
      <c r="H167" s="80"/>
      <c r="I167" s="80"/>
      <c r="J167" s="80"/>
      <c r="K167" s="80"/>
      <c r="L167" s="80"/>
      <c r="M167" s="80"/>
      <c r="N167" s="80"/>
      <c r="O167" s="80"/>
      <c r="P167" s="80"/>
      <c r="Q167" s="80"/>
      <c r="R167" s="80"/>
      <c r="S167" s="80"/>
      <c r="T167" s="80"/>
      <c r="U167" s="80"/>
      <c r="V167" s="80"/>
      <c r="W167" s="80"/>
      <c r="X167" s="80"/>
      <c r="Y167" s="80"/>
      <c r="Z167" s="80"/>
      <c r="AA167" s="80"/>
      <c r="AB167" s="80"/>
      <c r="AC167" s="80"/>
      <c r="AD167" s="80"/>
      <c r="AE167" s="80"/>
      <c r="AF167" s="80"/>
      <c r="AG167" s="80"/>
      <c r="AH167" s="80"/>
      <c r="AI167" s="80"/>
      <c r="AJ167" s="80"/>
      <c r="AK167" s="80"/>
      <c r="AL167" s="80"/>
    </row>
    <row r="168" spans="1:38">
      <c r="A168" s="80"/>
      <c r="B168" s="80"/>
      <c r="C168" s="80"/>
      <c r="D168" s="80"/>
      <c r="E168" s="80"/>
      <c r="F168" s="80"/>
      <c r="G168" s="80"/>
      <c r="H168" s="80"/>
      <c r="I168" s="80"/>
      <c r="J168" s="80"/>
      <c r="K168" s="80"/>
      <c r="L168" s="80"/>
      <c r="M168" s="80"/>
      <c r="N168" s="80"/>
      <c r="O168" s="80"/>
      <c r="P168" s="80"/>
      <c r="Q168" s="80"/>
      <c r="R168" s="80"/>
      <c r="S168" s="80"/>
      <c r="T168" s="80"/>
      <c r="U168" s="80"/>
      <c r="V168" s="80"/>
      <c r="W168" s="80"/>
      <c r="X168" s="80"/>
      <c r="Y168" s="80"/>
      <c r="Z168" s="80"/>
      <c r="AA168" s="80"/>
      <c r="AB168" s="80"/>
      <c r="AC168" s="80"/>
      <c r="AD168" s="80"/>
      <c r="AE168" s="80"/>
      <c r="AF168" s="80"/>
      <c r="AG168" s="80"/>
      <c r="AH168" s="80"/>
      <c r="AI168" s="80"/>
      <c r="AJ168" s="80"/>
      <c r="AK168" s="80"/>
      <c r="AL168" s="80"/>
    </row>
    <row r="169" spans="1:38">
      <c r="A169" s="80"/>
      <c r="B169" s="80"/>
      <c r="C169" s="80"/>
      <c r="D169" s="80"/>
      <c r="E169" s="80"/>
      <c r="F169" s="80"/>
      <c r="G169" s="80"/>
      <c r="H169" s="80"/>
      <c r="I169" s="80"/>
      <c r="J169" s="80"/>
      <c r="K169" s="80"/>
      <c r="L169" s="80"/>
      <c r="M169" s="80"/>
      <c r="N169" s="80"/>
      <c r="O169" s="80"/>
      <c r="P169" s="80"/>
      <c r="Q169" s="80"/>
      <c r="R169" s="80"/>
      <c r="S169" s="80"/>
      <c r="T169" s="80"/>
      <c r="U169" s="80"/>
      <c r="V169" s="80"/>
      <c r="W169" s="80"/>
      <c r="X169" s="80"/>
      <c r="Y169" s="80"/>
      <c r="Z169" s="80"/>
      <c r="AA169" s="80"/>
      <c r="AB169" s="80"/>
      <c r="AC169" s="80"/>
      <c r="AD169" s="80"/>
      <c r="AE169" s="80"/>
      <c r="AF169" s="80"/>
      <c r="AG169" s="80"/>
      <c r="AH169" s="80"/>
      <c r="AI169" s="80"/>
      <c r="AJ169" s="80"/>
      <c r="AK169" s="80"/>
      <c r="AL169" s="80"/>
    </row>
    <row r="170" spans="1:38">
      <c r="A170" s="80"/>
      <c r="B170" s="80"/>
      <c r="C170" s="80"/>
      <c r="D170" s="80"/>
      <c r="E170" s="80"/>
      <c r="F170" s="80"/>
      <c r="G170" s="80"/>
      <c r="H170" s="80"/>
      <c r="I170" s="80"/>
      <c r="J170" s="80"/>
      <c r="K170" s="80"/>
      <c r="L170" s="80"/>
      <c r="M170" s="80"/>
      <c r="N170" s="80"/>
      <c r="O170" s="80"/>
      <c r="P170" s="80"/>
      <c r="Q170" s="80"/>
      <c r="R170" s="80"/>
      <c r="S170" s="80"/>
      <c r="T170" s="80"/>
      <c r="U170" s="80"/>
      <c r="V170" s="80"/>
      <c r="W170" s="80"/>
      <c r="X170" s="80"/>
      <c r="Y170" s="80"/>
      <c r="Z170" s="80"/>
      <c r="AA170" s="80"/>
      <c r="AB170" s="80"/>
      <c r="AC170" s="80"/>
      <c r="AD170" s="80"/>
      <c r="AE170" s="80"/>
      <c r="AF170" s="80"/>
      <c r="AG170" s="80"/>
      <c r="AH170" s="80"/>
      <c r="AI170" s="80"/>
      <c r="AJ170" s="80"/>
      <c r="AK170" s="80"/>
      <c r="AL170" s="80"/>
    </row>
    <row r="171" spans="1:38">
      <c r="A171" s="80"/>
      <c r="B171" s="80"/>
      <c r="C171" s="80"/>
      <c r="D171" s="80"/>
      <c r="E171" s="80"/>
      <c r="F171" s="80"/>
      <c r="G171" s="80"/>
      <c r="H171" s="80"/>
      <c r="I171" s="80"/>
      <c r="J171" s="80"/>
      <c r="K171" s="80"/>
      <c r="L171" s="80"/>
      <c r="M171" s="80"/>
      <c r="N171" s="80"/>
      <c r="O171" s="80"/>
      <c r="P171" s="80"/>
      <c r="Q171" s="80"/>
      <c r="R171" s="80"/>
      <c r="S171" s="80"/>
      <c r="T171" s="80"/>
      <c r="U171" s="80"/>
      <c r="V171" s="80"/>
      <c r="W171" s="80"/>
      <c r="X171" s="80"/>
      <c r="Y171" s="80"/>
      <c r="Z171" s="80"/>
      <c r="AA171" s="80"/>
      <c r="AB171" s="80"/>
      <c r="AC171" s="80"/>
      <c r="AD171" s="80"/>
      <c r="AE171" s="80"/>
      <c r="AF171" s="80"/>
      <c r="AG171" s="80"/>
      <c r="AH171" s="80"/>
      <c r="AI171" s="80"/>
      <c r="AJ171" s="80"/>
      <c r="AK171" s="80"/>
      <c r="AL171" s="80"/>
    </row>
    <row r="172" spans="1:38">
      <c r="A172" s="80"/>
      <c r="B172" s="80"/>
      <c r="C172" s="80"/>
      <c r="D172" s="80"/>
      <c r="E172" s="80"/>
      <c r="F172" s="80"/>
      <c r="G172" s="80"/>
      <c r="H172" s="80"/>
      <c r="I172" s="80"/>
      <c r="J172" s="80"/>
      <c r="K172" s="80"/>
      <c r="L172" s="80"/>
      <c r="M172" s="80"/>
      <c r="N172" s="80"/>
      <c r="O172" s="80"/>
      <c r="P172" s="80"/>
      <c r="Q172" s="80"/>
      <c r="R172" s="80"/>
      <c r="S172" s="80"/>
      <c r="T172" s="80"/>
      <c r="U172" s="80"/>
      <c r="V172" s="80"/>
      <c r="W172" s="80"/>
      <c r="X172" s="80"/>
      <c r="Y172" s="80"/>
      <c r="Z172" s="80"/>
      <c r="AA172" s="80"/>
      <c r="AB172" s="80"/>
      <c r="AC172" s="80"/>
      <c r="AD172" s="80"/>
      <c r="AE172" s="80"/>
      <c r="AF172" s="80"/>
      <c r="AG172" s="80"/>
      <c r="AH172" s="80"/>
      <c r="AI172" s="80"/>
      <c r="AJ172" s="80"/>
      <c r="AK172" s="80"/>
      <c r="AL172" s="80"/>
    </row>
    <row r="173" spans="1:38">
      <c r="A173" s="80"/>
      <c r="B173" s="80"/>
      <c r="C173" s="80"/>
      <c r="D173" s="80"/>
      <c r="E173" s="80"/>
      <c r="F173" s="80"/>
      <c r="G173" s="80"/>
      <c r="H173" s="80"/>
      <c r="I173" s="80"/>
      <c r="J173" s="80"/>
      <c r="K173" s="80"/>
      <c r="L173" s="80"/>
      <c r="M173" s="80"/>
      <c r="N173" s="80"/>
      <c r="O173" s="80"/>
      <c r="P173" s="80"/>
      <c r="Q173" s="80"/>
      <c r="R173" s="80"/>
      <c r="S173" s="80"/>
      <c r="T173" s="80"/>
      <c r="U173" s="80"/>
      <c r="V173" s="80"/>
      <c r="W173" s="80"/>
      <c r="X173" s="80"/>
      <c r="Y173" s="80"/>
      <c r="Z173" s="80"/>
      <c r="AA173" s="80"/>
      <c r="AB173" s="80"/>
      <c r="AC173" s="80"/>
      <c r="AD173" s="80"/>
      <c r="AE173" s="80"/>
      <c r="AF173" s="80"/>
      <c r="AG173" s="80"/>
      <c r="AH173" s="80"/>
      <c r="AI173" s="80"/>
      <c r="AJ173" s="80"/>
      <c r="AK173" s="80"/>
      <c r="AL173" s="80"/>
    </row>
    <row r="174" spans="1:38">
      <c r="A174" s="80"/>
      <c r="B174" s="80"/>
      <c r="C174" s="80"/>
      <c r="D174" s="80"/>
      <c r="E174" s="80"/>
      <c r="F174" s="80"/>
      <c r="G174" s="80"/>
      <c r="H174" s="80"/>
      <c r="I174" s="80"/>
      <c r="J174" s="80"/>
      <c r="K174" s="80"/>
      <c r="L174" s="80"/>
      <c r="M174" s="80"/>
      <c r="N174" s="80"/>
      <c r="O174" s="80"/>
      <c r="P174" s="80"/>
      <c r="Q174" s="80"/>
      <c r="R174" s="80"/>
      <c r="S174" s="80"/>
      <c r="T174" s="80"/>
      <c r="U174" s="80"/>
      <c r="V174" s="80"/>
      <c r="W174" s="80"/>
      <c r="X174" s="80"/>
      <c r="Y174" s="80"/>
      <c r="Z174" s="80"/>
      <c r="AA174" s="80"/>
      <c r="AB174" s="80"/>
      <c r="AC174" s="80"/>
      <c r="AD174" s="80"/>
      <c r="AE174" s="80"/>
      <c r="AF174" s="80"/>
      <c r="AG174" s="80"/>
      <c r="AH174" s="80"/>
      <c r="AI174" s="80"/>
      <c r="AJ174" s="80"/>
      <c r="AK174" s="80"/>
      <c r="AL174" s="80"/>
    </row>
    <row r="175" spans="1:38">
      <c r="A175" s="80"/>
      <c r="B175" s="80"/>
      <c r="C175" s="80"/>
      <c r="D175" s="80"/>
      <c r="E175" s="80"/>
      <c r="F175" s="80"/>
      <c r="G175" s="80"/>
      <c r="H175" s="80"/>
      <c r="I175" s="80"/>
      <c r="J175" s="80"/>
      <c r="K175" s="80"/>
      <c r="L175" s="80"/>
      <c r="M175" s="80"/>
      <c r="N175" s="80"/>
      <c r="O175" s="80"/>
      <c r="P175" s="80"/>
      <c r="Q175" s="80"/>
      <c r="R175" s="80"/>
      <c r="S175" s="80"/>
      <c r="T175" s="80"/>
      <c r="U175" s="80"/>
      <c r="V175" s="80"/>
      <c r="W175" s="80"/>
      <c r="X175" s="80"/>
      <c r="Y175" s="80"/>
      <c r="Z175" s="80"/>
      <c r="AA175" s="80"/>
      <c r="AB175" s="80"/>
      <c r="AC175" s="80"/>
      <c r="AD175" s="80"/>
      <c r="AE175" s="80"/>
      <c r="AF175" s="80"/>
      <c r="AG175" s="80"/>
      <c r="AH175" s="80"/>
      <c r="AI175" s="80"/>
      <c r="AJ175" s="80"/>
      <c r="AK175" s="80"/>
      <c r="AL175" s="80"/>
    </row>
    <row r="176" spans="1:38">
      <c r="A176" s="80"/>
      <c r="B176" s="80"/>
      <c r="C176" s="80"/>
      <c r="D176" s="80"/>
      <c r="E176" s="80"/>
      <c r="F176" s="80"/>
      <c r="G176" s="80"/>
      <c r="H176" s="80"/>
      <c r="I176" s="80"/>
      <c r="J176" s="80"/>
      <c r="K176" s="80"/>
      <c r="L176" s="80"/>
      <c r="M176" s="80"/>
      <c r="N176" s="80"/>
      <c r="O176" s="80"/>
      <c r="P176" s="80"/>
      <c r="Q176" s="80"/>
      <c r="R176" s="80"/>
      <c r="S176" s="80"/>
      <c r="T176" s="80"/>
      <c r="U176" s="80"/>
      <c r="V176" s="80"/>
      <c r="W176" s="80"/>
      <c r="X176" s="80"/>
      <c r="Y176" s="80"/>
      <c r="Z176" s="80"/>
      <c r="AA176" s="80"/>
      <c r="AB176" s="80"/>
      <c r="AC176" s="80"/>
      <c r="AD176" s="80"/>
      <c r="AE176" s="80"/>
      <c r="AF176" s="80"/>
      <c r="AG176" s="80"/>
      <c r="AH176" s="80"/>
      <c r="AI176" s="80"/>
      <c r="AJ176" s="80"/>
      <c r="AK176" s="80"/>
      <c r="AL176" s="80"/>
    </row>
    <row r="177" spans="1:38">
      <c r="A177" s="80"/>
      <c r="B177" s="80"/>
      <c r="C177" s="80"/>
      <c r="D177" s="80"/>
      <c r="E177" s="80"/>
      <c r="F177" s="80"/>
      <c r="G177" s="80"/>
      <c r="H177" s="80"/>
      <c r="I177" s="80"/>
      <c r="J177" s="80"/>
      <c r="K177" s="80"/>
      <c r="L177" s="80"/>
      <c r="M177" s="80"/>
      <c r="N177" s="80"/>
      <c r="O177" s="80"/>
      <c r="P177" s="80"/>
      <c r="Q177" s="80"/>
      <c r="R177" s="80"/>
      <c r="S177" s="80"/>
      <c r="T177" s="80"/>
      <c r="U177" s="80"/>
      <c r="V177" s="80"/>
      <c r="W177" s="80"/>
      <c r="X177" s="80"/>
      <c r="Y177" s="80"/>
      <c r="Z177" s="80"/>
      <c r="AA177" s="80"/>
      <c r="AB177" s="80"/>
      <c r="AC177" s="80"/>
      <c r="AD177" s="80"/>
      <c r="AE177" s="80"/>
      <c r="AF177" s="80"/>
      <c r="AG177" s="80"/>
      <c r="AH177" s="80"/>
      <c r="AI177" s="80"/>
      <c r="AJ177" s="80"/>
      <c r="AK177" s="80"/>
      <c r="AL177" s="80"/>
    </row>
    <row r="178" spans="1:38">
      <c r="A178" s="80"/>
      <c r="B178" s="80"/>
      <c r="C178" s="80"/>
      <c r="D178" s="80"/>
      <c r="E178" s="80"/>
      <c r="F178" s="80"/>
      <c r="G178" s="80"/>
      <c r="H178" s="80"/>
      <c r="I178" s="80"/>
      <c r="J178" s="80"/>
      <c r="K178" s="80"/>
      <c r="L178" s="80"/>
      <c r="M178" s="80"/>
      <c r="N178" s="80"/>
      <c r="O178" s="80"/>
      <c r="P178" s="80"/>
      <c r="Q178" s="80"/>
      <c r="R178" s="80"/>
      <c r="S178" s="80"/>
      <c r="T178" s="80"/>
      <c r="U178" s="80"/>
      <c r="V178" s="80"/>
      <c r="W178" s="80"/>
      <c r="X178" s="80"/>
      <c r="Y178" s="80"/>
      <c r="Z178" s="80"/>
      <c r="AA178" s="80"/>
      <c r="AB178" s="80"/>
      <c r="AC178" s="80"/>
      <c r="AD178" s="80"/>
      <c r="AE178" s="80"/>
      <c r="AF178" s="80"/>
      <c r="AG178" s="80"/>
      <c r="AH178" s="80"/>
      <c r="AI178" s="80"/>
      <c r="AJ178" s="80"/>
      <c r="AK178" s="80"/>
      <c r="AL178" s="80"/>
    </row>
    <row r="179" spans="1:38">
      <c r="A179" s="80"/>
      <c r="B179" s="80"/>
      <c r="C179" s="80"/>
      <c r="D179" s="80"/>
      <c r="E179" s="80"/>
      <c r="F179" s="80"/>
      <c r="G179" s="80"/>
      <c r="H179" s="80"/>
      <c r="I179" s="80"/>
      <c r="J179" s="80"/>
      <c r="K179" s="80"/>
      <c r="L179" s="80"/>
      <c r="M179" s="80"/>
      <c r="N179" s="80"/>
      <c r="O179" s="80"/>
      <c r="P179" s="80"/>
      <c r="Q179" s="80"/>
      <c r="R179" s="80"/>
      <c r="S179" s="80"/>
      <c r="T179" s="80"/>
      <c r="U179" s="80"/>
      <c r="V179" s="80"/>
      <c r="W179" s="80"/>
      <c r="X179" s="80"/>
      <c r="Y179" s="80"/>
      <c r="Z179" s="80"/>
      <c r="AA179" s="80"/>
      <c r="AB179" s="80"/>
      <c r="AC179" s="80"/>
      <c r="AD179" s="80"/>
      <c r="AE179" s="80"/>
      <c r="AF179" s="80"/>
      <c r="AG179" s="80"/>
      <c r="AH179" s="80"/>
      <c r="AI179" s="80"/>
      <c r="AJ179" s="80"/>
      <c r="AK179" s="80"/>
      <c r="AL179" s="80"/>
    </row>
    <row r="180" spans="1:38">
      <c r="A180" s="80"/>
      <c r="B180" s="80"/>
      <c r="C180" s="80"/>
      <c r="D180" s="80"/>
      <c r="E180" s="80"/>
      <c r="F180" s="80"/>
      <c r="G180" s="80"/>
      <c r="H180" s="80"/>
      <c r="I180" s="80"/>
      <c r="J180" s="80"/>
      <c r="K180" s="80"/>
      <c r="L180" s="80"/>
      <c r="M180" s="80"/>
      <c r="N180" s="80"/>
      <c r="O180" s="80"/>
      <c r="P180" s="80"/>
      <c r="Q180" s="80"/>
      <c r="R180" s="80"/>
      <c r="S180" s="80"/>
      <c r="T180" s="80"/>
      <c r="U180" s="80"/>
      <c r="V180" s="80"/>
      <c r="W180" s="80"/>
      <c r="X180" s="80"/>
      <c r="Y180" s="80"/>
      <c r="Z180" s="80"/>
      <c r="AA180" s="80"/>
      <c r="AB180" s="80"/>
      <c r="AC180" s="80"/>
      <c r="AD180" s="80"/>
      <c r="AE180" s="80"/>
      <c r="AF180" s="80"/>
      <c r="AG180" s="80"/>
      <c r="AH180" s="80"/>
      <c r="AI180" s="80"/>
      <c r="AJ180" s="80"/>
      <c r="AK180" s="80"/>
      <c r="AL180" s="80"/>
    </row>
    <row r="181" spans="1:38">
      <c r="A181" s="80"/>
      <c r="B181" s="80"/>
      <c r="C181" s="80"/>
      <c r="D181" s="80"/>
      <c r="E181" s="80"/>
      <c r="F181" s="80"/>
      <c r="G181" s="80"/>
      <c r="H181" s="80"/>
      <c r="I181" s="80"/>
      <c r="J181" s="80"/>
      <c r="K181" s="80"/>
      <c r="L181" s="80"/>
      <c r="M181" s="80"/>
      <c r="N181" s="80"/>
      <c r="O181" s="80"/>
      <c r="P181" s="80"/>
      <c r="Q181" s="80"/>
      <c r="R181" s="80"/>
      <c r="S181" s="80"/>
      <c r="T181" s="80"/>
      <c r="U181" s="80"/>
      <c r="V181" s="80"/>
      <c r="W181" s="80"/>
      <c r="X181" s="80"/>
      <c r="Y181" s="80"/>
      <c r="Z181" s="80"/>
      <c r="AA181" s="80"/>
      <c r="AB181" s="80"/>
      <c r="AC181" s="80"/>
      <c r="AD181" s="80"/>
      <c r="AE181" s="80"/>
      <c r="AF181" s="80"/>
      <c r="AG181" s="80"/>
      <c r="AH181" s="80"/>
      <c r="AI181" s="80"/>
      <c r="AJ181" s="80"/>
      <c r="AK181" s="80"/>
      <c r="AL181" s="80"/>
    </row>
    <row r="182" spans="1:38">
      <c r="A182" s="80"/>
      <c r="B182" s="80"/>
      <c r="C182" s="80"/>
      <c r="D182" s="80"/>
      <c r="E182" s="80"/>
      <c r="F182" s="80"/>
      <c r="G182" s="80"/>
      <c r="H182" s="80"/>
      <c r="I182" s="80"/>
      <c r="J182" s="80"/>
      <c r="K182" s="80"/>
      <c r="L182" s="80"/>
      <c r="M182" s="80"/>
      <c r="N182" s="80"/>
      <c r="O182" s="80"/>
      <c r="P182" s="80"/>
      <c r="Q182" s="80"/>
      <c r="R182" s="80"/>
      <c r="S182" s="80"/>
      <c r="T182" s="80"/>
      <c r="U182" s="80"/>
      <c r="V182" s="80"/>
      <c r="W182" s="80"/>
      <c r="X182" s="80"/>
      <c r="Y182" s="80"/>
      <c r="Z182" s="80"/>
      <c r="AA182" s="80"/>
      <c r="AB182" s="80"/>
      <c r="AC182" s="80"/>
      <c r="AD182" s="80"/>
      <c r="AE182" s="80"/>
      <c r="AF182" s="80"/>
      <c r="AG182" s="80"/>
      <c r="AH182" s="80"/>
      <c r="AI182" s="80"/>
      <c r="AJ182" s="80"/>
      <c r="AK182" s="80"/>
      <c r="AL182" s="80"/>
    </row>
    <row r="183" spans="1:38">
      <c r="A183" s="80"/>
      <c r="B183" s="80"/>
      <c r="C183" s="80"/>
      <c r="D183" s="80"/>
      <c r="E183" s="80"/>
      <c r="F183" s="80"/>
      <c r="G183" s="80"/>
      <c r="H183" s="80"/>
      <c r="I183" s="80"/>
      <c r="J183" s="80"/>
      <c r="K183" s="80"/>
      <c r="L183" s="80"/>
      <c r="M183" s="80"/>
      <c r="N183" s="80"/>
      <c r="O183" s="80"/>
      <c r="P183" s="80"/>
      <c r="Q183" s="80"/>
      <c r="R183" s="80"/>
      <c r="S183" s="80"/>
      <c r="T183" s="80"/>
      <c r="U183" s="80"/>
      <c r="V183" s="80"/>
      <c r="W183" s="80"/>
      <c r="X183" s="80"/>
      <c r="Y183" s="80"/>
      <c r="Z183" s="80"/>
      <c r="AA183" s="80"/>
      <c r="AB183" s="80"/>
      <c r="AC183" s="80"/>
      <c r="AD183" s="80"/>
      <c r="AE183" s="80"/>
      <c r="AF183" s="80"/>
      <c r="AG183" s="80"/>
      <c r="AH183" s="80"/>
      <c r="AI183" s="80"/>
      <c r="AJ183" s="80"/>
      <c r="AK183" s="80"/>
      <c r="AL183" s="80"/>
    </row>
    <row r="184" spans="1:38">
      <c r="A184" s="80"/>
      <c r="B184" s="80"/>
      <c r="C184" s="80"/>
      <c r="D184" s="80"/>
      <c r="E184" s="80"/>
      <c r="F184" s="80"/>
      <c r="G184" s="80"/>
      <c r="H184" s="80"/>
      <c r="I184" s="80"/>
      <c r="J184" s="80"/>
      <c r="K184" s="80"/>
      <c r="L184" s="80"/>
      <c r="M184" s="80"/>
      <c r="N184" s="80"/>
      <c r="O184" s="80"/>
      <c r="P184" s="80"/>
      <c r="Q184" s="80"/>
      <c r="R184" s="80"/>
      <c r="S184" s="80"/>
      <c r="T184" s="80"/>
      <c r="U184" s="80"/>
      <c r="V184" s="80"/>
      <c r="W184" s="80"/>
      <c r="X184" s="80"/>
      <c r="Y184" s="80"/>
      <c r="Z184" s="80"/>
      <c r="AA184" s="80"/>
      <c r="AB184" s="80"/>
      <c r="AC184" s="80"/>
      <c r="AD184" s="80"/>
      <c r="AE184" s="80"/>
      <c r="AF184" s="80"/>
      <c r="AG184" s="80"/>
      <c r="AH184" s="80"/>
      <c r="AI184" s="80"/>
      <c r="AJ184" s="80"/>
      <c r="AK184" s="80"/>
      <c r="AL184" s="80"/>
    </row>
    <row r="185" spans="1:38">
      <c r="A185" s="80"/>
      <c r="B185" s="80"/>
      <c r="C185" s="80"/>
      <c r="D185" s="80"/>
      <c r="E185" s="80"/>
      <c r="F185" s="80"/>
      <c r="G185" s="80"/>
      <c r="H185" s="80"/>
      <c r="I185" s="80"/>
      <c r="J185" s="80"/>
      <c r="K185" s="80"/>
      <c r="L185" s="80"/>
      <c r="M185" s="80"/>
      <c r="N185" s="80"/>
      <c r="O185" s="80"/>
      <c r="P185" s="80"/>
      <c r="Q185" s="80"/>
      <c r="R185" s="80"/>
      <c r="S185" s="80"/>
      <c r="T185" s="80"/>
      <c r="U185" s="80"/>
      <c r="V185" s="80"/>
      <c r="W185" s="80"/>
      <c r="X185" s="80"/>
      <c r="Y185" s="80"/>
      <c r="Z185" s="80"/>
      <c r="AA185" s="80"/>
      <c r="AB185" s="80"/>
      <c r="AC185" s="80"/>
      <c r="AD185" s="80"/>
      <c r="AE185" s="80"/>
      <c r="AF185" s="80"/>
      <c r="AG185" s="80"/>
      <c r="AH185" s="80"/>
      <c r="AI185" s="80"/>
      <c r="AJ185" s="80"/>
      <c r="AK185" s="80"/>
      <c r="AL185" s="80"/>
    </row>
    <row r="186" spans="1:38">
      <c r="A186" s="80"/>
      <c r="B186" s="80"/>
      <c r="C186" s="80"/>
      <c r="D186" s="80"/>
      <c r="E186" s="80"/>
      <c r="F186" s="80"/>
      <c r="G186" s="80"/>
      <c r="H186" s="80"/>
      <c r="I186" s="80"/>
      <c r="J186" s="80"/>
      <c r="K186" s="80"/>
      <c r="L186" s="80"/>
      <c r="M186" s="80"/>
      <c r="N186" s="80"/>
      <c r="O186" s="80"/>
      <c r="P186" s="80"/>
      <c r="Q186" s="80"/>
      <c r="R186" s="80"/>
      <c r="S186" s="80"/>
      <c r="T186" s="80"/>
      <c r="U186" s="80"/>
      <c r="V186" s="80"/>
      <c r="W186" s="80"/>
      <c r="X186" s="80"/>
      <c r="Y186" s="80"/>
      <c r="Z186" s="80"/>
      <c r="AA186" s="80"/>
      <c r="AB186" s="80"/>
      <c r="AC186" s="80"/>
      <c r="AD186" s="80"/>
      <c r="AE186" s="80"/>
      <c r="AF186" s="80"/>
      <c r="AG186" s="80"/>
      <c r="AH186" s="80"/>
      <c r="AI186" s="80"/>
      <c r="AJ186" s="80"/>
      <c r="AK186" s="80"/>
      <c r="AL186" s="80"/>
    </row>
    <row r="187" spans="1:38">
      <c r="A187" s="80"/>
      <c r="B187" s="80"/>
      <c r="C187" s="80"/>
      <c r="D187" s="80"/>
      <c r="E187" s="80"/>
      <c r="F187" s="80"/>
      <c r="G187" s="80"/>
      <c r="H187" s="80"/>
      <c r="I187" s="80"/>
      <c r="J187" s="80"/>
      <c r="K187" s="80"/>
      <c r="L187" s="80"/>
      <c r="M187" s="80"/>
      <c r="N187" s="80"/>
      <c r="O187" s="80"/>
      <c r="P187" s="80"/>
      <c r="Q187" s="80"/>
      <c r="R187" s="80"/>
      <c r="S187" s="80"/>
      <c r="T187" s="80"/>
      <c r="U187" s="80"/>
      <c r="V187" s="80"/>
      <c r="W187" s="80"/>
      <c r="X187" s="80"/>
      <c r="Y187" s="80"/>
      <c r="Z187" s="80"/>
      <c r="AA187" s="80"/>
      <c r="AB187" s="80"/>
      <c r="AC187" s="80"/>
      <c r="AD187" s="80"/>
      <c r="AE187" s="80"/>
      <c r="AF187" s="80"/>
      <c r="AG187" s="80"/>
      <c r="AH187" s="80"/>
      <c r="AI187" s="80"/>
      <c r="AJ187" s="80"/>
      <c r="AK187" s="80"/>
      <c r="AL187" s="80"/>
    </row>
    <row r="188" spans="1:38">
      <c r="A188" s="80"/>
      <c r="B188" s="80"/>
      <c r="C188" s="80"/>
      <c r="D188" s="80"/>
      <c r="E188" s="80"/>
      <c r="F188" s="80"/>
      <c r="G188" s="80"/>
      <c r="H188" s="80"/>
      <c r="I188" s="80"/>
      <c r="J188" s="80"/>
      <c r="K188" s="80"/>
      <c r="L188" s="80"/>
      <c r="M188" s="80"/>
      <c r="N188" s="80"/>
      <c r="O188" s="80"/>
      <c r="P188" s="80"/>
      <c r="Q188" s="80"/>
      <c r="R188" s="80"/>
      <c r="S188" s="80"/>
      <c r="T188" s="80"/>
      <c r="U188" s="80"/>
      <c r="V188" s="80"/>
      <c r="W188" s="80"/>
      <c r="X188" s="80"/>
      <c r="Y188" s="80"/>
      <c r="Z188" s="80"/>
      <c r="AA188" s="80"/>
      <c r="AB188" s="80"/>
      <c r="AC188" s="80"/>
      <c r="AD188" s="80"/>
      <c r="AE188" s="80"/>
      <c r="AF188" s="80"/>
      <c r="AG188" s="80"/>
      <c r="AH188" s="80"/>
      <c r="AI188" s="80"/>
      <c r="AJ188" s="80"/>
      <c r="AK188" s="80"/>
      <c r="AL188" s="80"/>
    </row>
    <row r="189" spans="1:38">
      <c r="A189" s="80"/>
      <c r="B189" s="80"/>
      <c r="C189" s="80"/>
      <c r="D189" s="80"/>
      <c r="E189" s="80"/>
      <c r="F189" s="80"/>
      <c r="G189" s="80"/>
      <c r="H189" s="80"/>
      <c r="I189" s="80"/>
      <c r="J189" s="80"/>
      <c r="K189" s="80"/>
      <c r="L189" s="80"/>
      <c r="M189" s="80"/>
      <c r="N189" s="80"/>
      <c r="O189" s="80"/>
      <c r="P189" s="80"/>
      <c r="Q189" s="80"/>
      <c r="R189" s="80"/>
      <c r="S189" s="80"/>
      <c r="T189" s="80"/>
      <c r="U189" s="80"/>
      <c r="V189" s="80"/>
      <c r="W189" s="80"/>
      <c r="X189" s="80"/>
      <c r="Y189" s="80"/>
      <c r="Z189" s="80"/>
      <c r="AA189" s="80"/>
      <c r="AB189" s="80"/>
      <c r="AC189" s="80"/>
      <c r="AD189" s="80"/>
      <c r="AE189" s="80"/>
      <c r="AF189" s="80"/>
      <c r="AG189" s="80"/>
      <c r="AH189" s="80"/>
      <c r="AI189" s="80"/>
      <c r="AJ189" s="80"/>
      <c r="AK189" s="80"/>
      <c r="AL189" s="80"/>
    </row>
    <row r="190" spans="1:38">
      <c r="A190" s="80"/>
      <c r="B190" s="80"/>
      <c r="C190" s="80"/>
      <c r="D190" s="80"/>
      <c r="E190" s="80"/>
      <c r="F190" s="80"/>
      <c r="G190" s="80"/>
      <c r="H190" s="80"/>
      <c r="I190" s="80"/>
      <c r="J190" s="80"/>
      <c r="K190" s="80"/>
      <c r="L190" s="80"/>
      <c r="M190" s="80"/>
      <c r="N190" s="80"/>
      <c r="O190" s="80"/>
      <c r="P190" s="80"/>
      <c r="Q190" s="80"/>
      <c r="R190" s="80"/>
      <c r="S190" s="80"/>
      <c r="T190" s="80"/>
      <c r="U190" s="80"/>
      <c r="V190" s="80"/>
      <c r="W190" s="80"/>
      <c r="X190" s="80"/>
      <c r="Y190" s="80"/>
      <c r="Z190" s="80"/>
      <c r="AA190" s="80"/>
      <c r="AB190" s="80"/>
      <c r="AC190" s="80"/>
      <c r="AD190" s="80"/>
      <c r="AE190" s="80"/>
      <c r="AF190" s="80"/>
      <c r="AG190" s="80"/>
      <c r="AH190" s="80"/>
      <c r="AI190" s="80"/>
      <c r="AJ190" s="80"/>
      <c r="AK190" s="80"/>
      <c r="AL190" s="80"/>
    </row>
    <row r="191" spans="1:38">
      <c r="A191" s="80"/>
      <c r="B191" s="80"/>
      <c r="C191" s="80"/>
      <c r="D191" s="80"/>
      <c r="E191" s="80"/>
      <c r="F191" s="80"/>
      <c r="G191" s="80"/>
      <c r="H191" s="80"/>
      <c r="I191" s="80"/>
      <c r="J191" s="80"/>
      <c r="K191" s="80"/>
      <c r="L191" s="80"/>
      <c r="M191" s="80"/>
      <c r="N191" s="80"/>
      <c r="O191" s="80"/>
      <c r="P191" s="80"/>
      <c r="Q191" s="80"/>
      <c r="R191" s="80"/>
      <c r="S191" s="80"/>
      <c r="T191" s="80"/>
      <c r="U191" s="80"/>
      <c r="V191" s="80"/>
      <c r="W191" s="80"/>
      <c r="X191" s="80"/>
      <c r="Y191" s="80"/>
      <c r="Z191" s="80"/>
      <c r="AA191" s="80"/>
      <c r="AB191" s="80"/>
      <c r="AC191" s="80"/>
      <c r="AD191" s="80"/>
      <c r="AE191" s="80"/>
      <c r="AF191" s="80"/>
      <c r="AG191" s="80"/>
      <c r="AH191" s="80"/>
      <c r="AI191" s="80"/>
      <c r="AJ191" s="80"/>
      <c r="AK191" s="80"/>
      <c r="AL191" s="80"/>
    </row>
    <row r="192" spans="1:38">
      <c r="A192" s="80"/>
      <c r="B192" s="80"/>
      <c r="C192" s="80"/>
      <c r="D192" s="80"/>
      <c r="E192" s="80"/>
      <c r="F192" s="80"/>
      <c r="G192" s="80"/>
      <c r="H192" s="80"/>
      <c r="I192" s="80"/>
      <c r="J192" s="80"/>
      <c r="K192" s="80"/>
      <c r="L192" s="80"/>
      <c r="M192" s="80"/>
      <c r="N192" s="80"/>
      <c r="O192" s="80"/>
      <c r="P192" s="80"/>
      <c r="Q192" s="80"/>
      <c r="R192" s="80"/>
      <c r="S192" s="80"/>
      <c r="T192" s="80"/>
      <c r="U192" s="80"/>
      <c r="V192" s="80"/>
      <c r="W192" s="80"/>
      <c r="X192" s="80"/>
      <c r="Y192" s="80"/>
      <c r="Z192" s="80"/>
      <c r="AA192" s="80"/>
      <c r="AB192" s="80"/>
      <c r="AC192" s="80"/>
      <c r="AD192" s="80"/>
      <c r="AE192" s="80"/>
      <c r="AF192" s="80"/>
      <c r="AG192" s="80"/>
      <c r="AH192" s="80"/>
      <c r="AI192" s="80"/>
      <c r="AJ192" s="80"/>
      <c r="AK192" s="80"/>
      <c r="AL192" s="80"/>
    </row>
    <row r="193" spans="1:38">
      <c r="A193" s="80"/>
      <c r="B193" s="80"/>
      <c r="C193" s="80"/>
      <c r="D193" s="80"/>
      <c r="E193" s="80"/>
      <c r="F193" s="80"/>
      <c r="G193" s="80"/>
      <c r="H193" s="80"/>
      <c r="I193" s="80"/>
      <c r="J193" s="80"/>
      <c r="K193" s="80"/>
      <c r="L193" s="80"/>
      <c r="M193" s="80"/>
      <c r="N193" s="80"/>
      <c r="O193" s="80"/>
      <c r="P193" s="80"/>
      <c r="Q193" s="80"/>
      <c r="R193" s="80"/>
      <c r="S193" s="80"/>
      <c r="T193" s="80"/>
      <c r="U193" s="80"/>
      <c r="V193" s="80"/>
      <c r="W193" s="80"/>
      <c r="X193" s="80"/>
      <c r="Y193" s="80"/>
      <c r="Z193" s="80"/>
      <c r="AA193" s="80"/>
      <c r="AB193" s="80"/>
      <c r="AC193" s="80"/>
      <c r="AD193" s="80"/>
      <c r="AE193" s="80"/>
      <c r="AF193" s="80"/>
      <c r="AG193" s="80"/>
      <c r="AH193" s="80"/>
      <c r="AI193" s="80"/>
      <c r="AJ193" s="80"/>
      <c r="AK193" s="80"/>
      <c r="AL193" s="80"/>
    </row>
    <row r="194" spans="1:38">
      <c r="A194" s="80"/>
      <c r="B194" s="80"/>
      <c r="C194" s="80"/>
      <c r="D194" s="80"/>
      <c r="E194" s="80"/>
      <c r="F194" s="80"/>
      <c r="G194" s="80"/>
      <c r="H194" s="80"/>
      <c r="I194" s="80"/>
      <c r="J194" s="80"/>
      <c r="K194" s="80"/>
      <c r="L194" s="80"/>
      <c r="M194" s="80"/>
      <c r="N194" s="80"/>
      <c r="O194" s="80"/>
      <c r="P194" s="80"/>
      <c r="Q194" s="80"/>
      <c r="R194" s="80"/>
      <c r="S194" s="80"/>
      <c r="T194" s="80"/>
      <c r="U194" s="80"/>
      <c r="V194" s="80"/>
      <c r="W194" s="80"/>
      <c r="X194" s="80"/>
      <c r="Y194" s="80"/>
      <c r="Z194" s="80"/>
      <c r="AA194" s="80"/>
      <c r="AB194" s="80"/>
      <c r="AC194" s="80"/>
      <c r="AD194" s="80"/>
      <c r="AE194" s="80"/>
      <c r="AF194" s="80"/>
      <c r="AG194" s="80"/>
      <c r="AH194" s="80"/>
      <c r="AI194" s="80"/>
      <c r="AJ194" s="80"/>
      <c r="AK194" s="80"/>
      <c r="AL194" s="80"/>
    </row>
    <row r="195" spans="1:38">
      <c r="A195" s="80"/>
      <c r="B195" s="80"/>
      <c r="C195" s="80"/>
      <c r="D195" s="80"/>
      <c r="E195" s="80"/>
      <c r="F195" s="80"/>
      <c r="G195" s="80"/>
      <c r="H195" s="80"/>
      <c r="I195" s="80"/>
      <c r="J195" s="80"/>
      <c r="K195" s="80"/>
      <c r="L195" s="80"/>
      <c r="M195" s="80"/>
      <c r="N195" s="80"/>
      <c r="O195" s="80"/>
      <c r="P195" s="80"/>
      <c r="Q195" s="80"/>
      <c r="R195" s="80"/>
      <c r="S195" s="80"/>
      <c r="T195" s="80"/>
      <c r="U195" s="80"/>
      <c r="V195" s="80"/>
      <c r="W195" s="80"/>
      <c r="X195" s="80"/>
      <c r="Y195" s="80"/>
      <c r="Z195" s="80"/>
      <c r="AA195" s="80"/>
      <c r="AB195" s="80"/>
      <c r="AC195" s="80"/>
      <c r="AD195" s="80"/>
      <c r="AE195" s="80"/>
      <c r="AF195" s="80"/>
      <c r="AG195" s="80"/>
      <c r="AH195" s="80"/>
      <c r="AI195" s="80"/>
      <c r="AJ195" s="80"/>
      <c r="AK195" s="80"/>
      <c r="AL195" s="80"/>
    </row>
    <row r="196" spans="1:38">
      <c r="A196" s="80"/>
      <c r="B196" s="80"/>
      <c r="C196" s="80"/>
      <c r="D196" s="80"/>
      <c r="E196" s="80"/>
      <c r="F196" s="80"/>
      <c r="G196" s="80"/>
      <c r="H196" s="80"/>
      <c r="I196" s="80"/>
      <c r="J196" s="80"/>
      <c r="K196" s="80"/>
      <c r="L196" s="80"/>
      <c r="M196" s="80"/>
      <c r="N196" s="80"/>
      <c r="O196" s="80"/>
      <c r="P196" s="80"/>
      <c r="Q196" s="80"/>
      <c r="R196" s="80"/>
      <c r="S196" s="80"/>
      <c r="T196" s="80"/>
      <c r="U196" s="80"/>
      <c r="V196" s="80"/>
      <c r="W196" s="80"/>
      <c r="X196" s="80"/>
      <c r="Y196" s="80"/>
      <c r="Z196" s="80"/>
      <c r="AA196" s="80"/>
      <c r="AB196" s="80"/>
      <c r="AC196" s="80"/>
      <c r="AD196" s="80"/>
      <c r="AE196" s="80"/>
      <c r="AF196" s="80"/>
      <c r="AG196" s="80"/>
      <c r="AH196" s="80"/>
      <c r="AI196" s="80"/>
      <c r="AJ196" s="80"/>
      <c r="AK196" s="80"/>
      <c r="AL196" s="80"/>
    </row>
    <row r="197" spans="1:38">
      <c r="G197" s="80"/>
      <c r="H197" s="80"/>
      <c r="I197" s="80"/>
      <c r="J197" s="80"/>
      <c r="K197" s="80"/>
      <c r="L197" s="80"/>
      <c r="M197" s="80"/>
      <c r="N197" s="80"/>
      <c r="O197" s="80"/>
      <c r="P197" s="80"/>
      <c r="Q197" s="80"/>
      <c r="R197" s="80"/>
      <c r="S197" s="80"/>
      <c r="T197" s="80"/>
      <c r="U197" s="80"/>
      <c r="V197" s="80"/>
      <c r="W197" s="80"/>
      <c r="X197" s="80"/>
      <c r="Y197" s="80"/>
      <c r="Z197" s="80"/>
      <c r="AA197" s="80"/>
      <c r="AB197" s="80"/>
      <c r="AC197" s="80"/>
      <c r="AD197" s="80"/>
      <c r="AE197" s="80"/>
      <c r="AF197" s="80"/>
      <c r="AG197" s="80"/>
      <c r="AH197" s="80"/>
      <c r="AI197" s="80"/>
      <c r="AJ197" s="80"/>
      <c r="AK197" s="80"/>
      <c r="AL197" s="80"/>
    </row>
    <row r="198" spans="1:38">
      <c r="G198" s="80"/>
      <c r="H198" s="80"/>
      <c r="I198" s="80"/>
      <c r="J198" s="80"/>
      <c r="K198" s="80"/>
      <c r="L198" s="80"/>
      <c r="M198" s="80"/>
      <c r="N198" s="80"/>
      <c r="O198" s="80"/>
      <c r="P198" s="80"/>
      <c r="Q198" s="80"/>
      <c r="R198" s="80"/>
      <c r="S198" s="80"/>
      <c r="T198" s="80"/>
      <c r="U198" s="80"/>
      <c r="V198" s="80"/>
      <c r="W198" s="80"/>
      <c r="X198" s="80"/>
      <c r="Y198" s="80"/>
      <c r="Z198" s="80"/>
      <c r="AA198" s="80"/>
      <c r="AB198" s="80"/>
      <c r="AC198" s="80"/>
      <c r="AD198" s="80"/>
      <c r="AE198" s="80"/>
      <c r="AF198" s="80"/>
      <c r="AG198" s="80"/>
      <c r="AH198" s="80"/>
      <c r="AI198" s="80"/>
      <c r="AJ198" s="80"/>
      <c r="AK198" s="80"/>
      <c r="AL198" s="80"/>
    </row>
    <row r="199" spans="1:38">
      <c r="G199" s="80"/>
      <c r="H199" s="80"/>
      <c r="I199" s="80"/>
      <c r="J199" s="80"/>
      <c r="K199" s="80"/>
      <c r="L199" s="80"/>
      <c r="M199" s="80"/>
      <c r="N199" s="80"/>
      <c r="O199" s="80"/>
      <c r="P199" s="80"/>
      <c r="Q199" s="80"/>
      <c r="R199" s="80"/>
      <c r="S199" s="80"/>
      <c r="T199" s="80"/>
      <c r="U199" s="80"/>
      <c r="V199" s="80"/>
      <c r="W199" s="80"/>
      <c r="X199" s="80"/>
      <c r="Y199" s="80"/>
      <c r="Z199" s="80"/>
      <c r="AA199" s="80"/>
      <c r="AB199" s="80"/>
      <c r="AC199" s="80"/>
      <c r="AD199" s="80"/>
      <c r="AE199" s="80"/>
      <c r="AF199" s="80"/>
      <c r="AG199" s="80"/>
      <c r="AH199" s="80"/>
      <c r="AI199" s="80"/>
      <c r="AJ199" s="80"/>
      <c r="AK199" s="80"/>
      <c r="AL199" s="80"/>
    </row>
    <row r="200" spans="1:38">
      <c r="G200" s="80"/>
      <c r="H200" s="80"/>
      <c r="I200" s="80"/>
      <c r="J200" s="80"/>
      <c r="K200" s="80"/>
      <c r="L200" s="80"/>
      <c r="M200" s="80"/>
      <c r="N200" s="80"/>
      <c r="O200" s="80"/>
      <c r="P200" s="80"/>
      <c r="Q200" s="80"/>
      <c r="R200" s="80"/>
      <c r="S200" s="80"/>
      <c r="T200" s="80"/>
      <c r="U200" s="80"/>
      <c r="V200" s="80"/>
      <c r="W200" s="80"/>
      <c r="X200" s="80"/>
      <c r="Y200" s="80"/>
      <c r="Z200" s="80"/>
      <c r="AA200" s="80"/>
      <c r="AB200" s="80"/>
      <c r="AC200" s="80"/>
      <c r="AD200" s="80"/>
      <c r="AE200" s="80"/>
      <c r="AF200" s="80"/>
      <c r="AG200" s="80"/>
      <c r="AH200" s="80"/>
      <c r="AI200" s="80"/>
      <c r="AJ200" s="80"/>
      <c r="AK200" s="80"/>
      <c r="AL200" s="80"/>
    </row>
    <row r="201" spans="1:38">
      <c r="G201" s="80"/>
      <c r="H201" s="80"/>
      <c r="I201" s="80"/>
      <c r="J201" s="80"/>
      <c r="K201" s="80"/>
      <c r="L201" s="80"/>
      <c r="M201" s="80"/>
      <c r="N201" s="80"/>
      <c r="O201" s="80"/>
      <c r="P201" s="80"/>
      <c r="Q201" s="80"/>
      <c r="R201" s="80"/>
      <c r="S201" s="80"/>
      <c r="T201" s="80"/>
      <c r="U201" s="80"/>
      <c r="V201" s="80"/>
      <c r="W201" s="80"/>
      <c r="X201" s="80"/>
      <c r="Y201" s="80"/>
      <c r="Z201" s="80"/>
      <c r="AA201" s="80"/>
      <c r="AB201" s="80"/>
      <c r="AC201" s="80"/>
      <c r="AD201" s="80"/>
      <c r="AE201" s="80"/>
      <c r="AF201" s="80"/>
      <c r="AG201" s="80"/>
      <c r="AH201" s="80"/>
      <c r="AI201" s="80"/>
      <c r="AJ201" s="80"/>
      <c r="AK201" s="80"/>
      <c r="AL201" s="80"/>
    </row>
    <row r="202" spans="1:38">
      <c r="G202" s="80"/>
      <c r="H202" s="80"/>
      <c r="I202" s="80"/>
      <c r="J202" s="80"/>
      <c r="K202" s="80"/>
      <c r="L202" s="80"/>
      <c r="M202" s="80"/>
      <c r="N202" s="80"/>
      <c r="O202" s="80"/>
      <c r="P202" s="80"/>
      <c r="Q202" s="80"/>
      <c r="R202" s="80"/>
      <c r="S202" s="80"/>
      <c r="T202" s="80"/>
      <c r="U202" s="80"/>
      <c r="V202" s="80"/>
      <c r="W202" s="80"/>
      <c r="X202" s="80"/>
      <c r="Y202" s="80"/>
      <c r="Z202" s="80"/>
      <c r="AA202" s="80"/>
      <c r="AB202" s="80"/>
      <c r="AC202" s="80"/>
      <c r="AD202" s="80"/>
      <c r="AE202" s="80"/>
      <c r="AF202" s="80"/>
      <c r="AG202" s="80"/>
      <c r="AH202" s="80"/>
      <c r="AI202" s="80"/>
      <c r="AJ202" s="80"/>
      <c r="AK202" s="80"/>
      <c r="AL202" s="80"/>
    </row>
    <row r="203" spans="1:38">
      <c r="G203" s="80"/>
      <c r="H203" s="80"/>
      <c r="I203" s="80"/>
      <c r="J203" s="80"/>
      <c r="K203" s="80"/>
      <c r="L203" s="80"/>
      <c r="M203" s="80"/>
      <c r="N203" s="80"/>
      <c r="O203" s="80"/>
      <c r="P203" s="80"/>
      <c r="Q203" s="80"/>
      <c r="R203" s="80"/>
      <c r="S203" s="80"/>
      <c r="T203" s="80"/>
      <c r="U203" s="80"/>
      <c r="V203" s="80"/>
      <c r="W203" s="80"/>
      <c r="X203" s="80"/>
      <c r="Y203" s="80"/>
      <c r="Z203" s="80"/>
      <c r="AA203" s="80"/>
      <c r="AB203" s="80"/>
      <c r="AC203" s="80"/>
      <c r="AD203" s="80"/>
      <c r="AE203" s="80"/>
      <c r="AF203" s="80"/>
      <c r="AG203" s="80"/>
      <c r="AH203" s="80"/>
      <c r="AI203" s="80"/>
      <c r="AJ203" s="80"/>
      <c r="AK203" s="80"/>
      <c r="AL203" s="80"/>
    </row>
    <row r="204" spans="1:38">
      <c r="G204" s="80"/>
      <c r="H204" s="80"/>
      <c r="I204" s="80"/>
      <c r="J204" s="80"/>
      <c r="K204" s="80"/>
      <c r="L204" s="80"/>
      <c r="M204" s="80"/>
      <c r="N204" s="80"/>
      <c r="O204" s="80"/>
      <c r="P204" s="80"/>
      <c r="Q204" s="80"/>
      <c r="R204" s="80"/>
      <c r="S204" s="80"/>
      <c r="T204" s="80"/>
      <c r="U204" s="80"/>
      <c r="V204" s="80"/>
      <c r="W204" s="80"/>
      <c r="X204" s="80"/>
      <c r="Y204" s="80"/>
      <c r="Z204" s="80"/>
      <c r="AA204" s="80"/>
      <c r="AB204" s="80"/>
      <c r="AC204" s="80"/>
      <c r="AD204" s="80"/>
      <c r="AE204" s="80"/>
      <c r="AF204" s="80"/>
      <c r="AG204" s="80"/>
      <c r="AH204" s="80"/>
      <c r="AI204" s="80"/>
      <c r="AJ204" s="80"/>
      <c r="AK204" s="80"/>
      <c r="AL204" s="80"/>
    </row>
    <row r="205" spans="1:38">
      <c r="G205" s="80"/>
      <c r="H205" s="80"/>
      <c r="I205" s="80"/>
      <c r="J205" s="80"/>
      <c r="K205" s="80"/>
      <c r="L205" s="80"/>
      <c r="M205" s="80"/>
      <c r="N205" s="80"/>
      <c r="O205" s="80"/>
      <c r="P205" s="80"/>
      <c r="Q205" s="80"/>
      <c r="R205" s="80"/>
      <c r="S205" s="80"/>
      <c r="T205" s="80"/>
      <c r="U205" s="80"/>
      <c r="V205" s="80"/>
      <c r="W205" s="80"/>
      <c r="X205" s="80"/>
      <c r="Y205" s="80"/>
      <c r="Z205" s="80"/>
      <c r="AA205" s="80"/>
      <c r="AB205" s="80"/>
      <c r="AC205" s="80"/>
      <c r="AD205" s="80"/>
      <c r="AE205" s="80"/>
      <c r="AF205" s="80"/>
      <c r="AG205" s="80"/>
      <c r="AH205" s="80"/>
      <c r="AI205" s="80"/>
      <c r="AJ205" s="80"/>
      <c r="AK205" s="80"/>
      <c r="AL205" s="80"/>
    </row>
    <row r="206" spans="1:38">
      <c r="G206" s="80"/>
      <c r="H206" s="80"/>
      <c r="I206" s="80"/>
      <c r="J206" s="80"/>
      <c r="K206" s="80"/>
      <c r="L206" s="80"/>
      <c r="M206" s="80"/>
      <c r="N206" s="80"/>
      <c r="O206" s="80"/>
      <c r="P206" s="80"/>
      <c r="Q206" s="80"/>
      <c r="R206" s="80"/>
      <c r="S206" s="80"/>
      <c r="T206" s="80"/>
      <c r="U206" s="80"/>
      <c r="V206" s="80"/>
      <c r="W206" s="80"/>
      <c r="X206" s="80"/>
      <c r="Y206" s="80"/>
      <c r="Z206" s="80"/>
      <c r="AA206" s="80"/>
      <c r="AB206" s="80"/>
      <c r="AC206" s="80"/>
      <c r="AD206" s="80"/>
      <c r="AE206" s="80"/>
      <c r="AF206" s="80"/>
      <c r="AG206" s="80"/>
      <c r="AH206" s="80"/>
      <c r="AI206" s="80"/>
      <c r="AJ206" s="80"/>
      <c r="AK206" s="80"/>
      <c r="AL206" s="80"/>
    </row>
    <row r="207" spans="1:38">
      <c r="G207" s="80"/>
      <c r="H207" s="80"/>
      <c r="I207" s="80"/>
      <c r="J207" s="80"/>
      <c r="K207" s="80"/>
      <c r="L207" s="80"/>
      <c r="M207" s="80"/>
      <c r="N207" s="80"/>
      <c r="O207" s="80"/>
      <c r="P207" s="80"/>
      <c r="Q207" s="80"/>
      <c r="R207" s="80"/>
      <c r="S207" s="80"/>
      <c r="T207" s="80"/>
      <c r="U207" s="80"/>
      <c r="V207" s="80"/>
      <c r="W207" s="80"/>
      <c r="X207" s="80"/>
      <c r="Y207" s="80"/>
      <c r="Z207" s="80"/>
      <c r="AA207" s="80"/>
      <c r="AB207" s="80"/>
      <c r="AC207" s="80"/>
      <c r="AD207" s="80"/>
      <c r="AE207" s="80"/>
      <c r="AF207" s="80"/>
      <c r="AG207" s="80"/>
      <c r="AH207" s="80"/>
      <c r="AI207" s="80"/>
      <c r="AJ207" s="80"/>
      <c r="AK207" s="80"/>
      <c r="AL207" s="80"/>
    </row>
    <row r="208" spans="1:38">
      <c r="G208" s="80"/>
      <c r="H208" s="80"/>
      <c r="I208" s="80"/>
      <c r="J208" s="80"/>
      <c r="K208" s="80"/>
      <c r="L208" s="80"/>
      <c r="M208" s="80"/>
      <c r="N208" s="80"/>
      <c r="O208" s="80"/>
      <c r="P208" s="80"/>
      <c r="Q208" s="80"/>
      <c r="R208" s="80"/>
      <c r="S208" s="80"/>
      <c r="T208" s="80"/>
      <c r="U208" s="80"/>
      <c r="V208" s="80"/>
      <c r="W208" s="80"/>
      <c r="X208" s="80"/>
      <c r="Y208" s="80"/>
      <c r="Z208" s="80"/>
      <c r="AA208" s="80"/>
      <c r="AB208" s="80"/>
      <c r="AC208" s="80"/>
      <c r="AD208" s="80"/>
      <c r="AE208" s="80"/>
      <c r="AF208" s="80"/>
      <c r="AG208" s="80"/>
      <c r="AH208" s="80"/>
      <c r="AI208" s="80"/>
      <c r="AJ208" s="80"/>
      <c r="AK208" s="80"/>
      <c r="AL208" s="80"/>
    </row>
    <row r="209" spans="7:38">
      <c r="G209" s="80"/>
      <c r="H209" s="80"/>
      <c r="I209" s="80"/>
      <c r="J209" s="80"/>
      <c r="K209" s="80"/>
      <c r="L209" s="80"/>
      <c r="M209" s="80"/>
      <c r="N209" s="80"/>
      <c r="O209" s="80"/>
      <c r="P209" s="80"/>
      <c r="Q209" s="80"/>
      <c r="R209" s="80"/>
      <c r="S209" s="80"/>
      <c r="T209" s="80"/>
      <c r="U209" s="80"/>
      <c r="V209" s="80"/>
      <c r="W209" s="80"/>
      <c r="X209" s="80"/>
      <c r="Y209" s="80"/>
      <c r="Z209" s="80"/>
      <c r="AA209" s="80"/>
      <c r="AB209" s="80"/>
      <c r="AC209" s="80"/>
      <c r="AD209" s="80"/>
      <c r="AE209" s="80"/>
      <c r="AF209" s="80"/>
      <c r="AG209" s="80"/>
      <c r="AH209" s="80"/>
      <c r="AI209" s="80"/>
      <c r="AJ209" s="80"/>
      <c r="AK209" s="80"/>
      <c r="AL209" s="80"/>
    </row>
    <row r="210" spans="7:38">
      <c r="G210" s="80"/>
      <c r="H210" s="80"/>
      <c r="I210" s="80"/>
      <c r="J210" s="80"/>
      <c r="K210" s="80"/>
      <c r="L210" s="80"/>
      <c r="M210" s="80"/>
      <c r="N210" s="80"/>
      <c r="O210" s="80"/>
      <c r="P210" s="80"/>
      <c r="Q210" s="80"/>
      <c r="R210" s="80"/>
      <c r="S210" s="80"/>
      <c r="T210" s="80"/>
      <c r="U210" s="80"/>
      <c r="V210" s="80"/>
      <c r="W210" s="80"/>
      <c r="X210" s="80"/>
      <c r="Y210" s="80"/>
      <c r="Z210" s="80"/>
      <c r="AA210" s="80"/>
      <c r="AB210" s="80"/>
      <c r="AC210" s="80"/>
      <c r="AD210" s="80"/>
      <c r="AE210" s="80"/>
      <c r="AF210" s="80"/>
      <c r="AG210" s="80"/>
      <c r="AH210" s="80"/>
      <c r="AI210" s="80"/>
      <c r="AJ210" s="80"/>
      <c r="AK210" s="80"/>
      <c r="AL210" s="80"/>
    </row>
    <row r="211" spans="7:38">
      <c r="G211" s="80"/>
      <c r="H211" s="80"/>
      <c r="I211" s="80"/>
      <c r="J211" s="80"/>
      <c r="K211" s="80"/>
      <c r="L211" s="80"/>
      <c r="M211" s="80"/>
      <c r="N211" s="80"/>
      <c r="O211" s="80"/>
      <c r="P211" s="80"/>
      <c r="Q211" s="80"/>
      <c r="R211" s="80"/>
      <c r="S211" s="80"/>
      <c r="T211" s="80"/>
      <c r="U211" s="80"/>
      <c r="V211" s="80"/>
      <c r="W211" s="80"/>
      <c r="X211" s="80"/>
      <c r="Y211" s="80"/>
      <c r="Z211" s="80"/>
      <c r="AA211" s="80"/>
      <c r="AB211" s="80"/>
      <c r="AC211" s="80"/>
      <c r="AD211" s="80"/>
      <c r="AE211" s="80"/>
      <c r="AF211" s="80"/>
      <c r="AG211" s="80"/>
      <c r="AH211" s="80"/>
      <c r="AI211" s="80"/>
      <c r="AJ211" s="80"/>
      <c r="AK211" s="80"/>
      <c r="AL211" s="80"/>
    </row>
    <row r="212" spans="7:38">
      <c r="G212" s="80"/>
      <c r="H212" s="80"/>
      <c r="I212" s="80"/>
      <c r="J212" s="80"/>
      <c r="K212" s="80"/>
      <c r="L212" s="80"/>
      <c r="M212" s="80"/>
      <c r="N212" s="80"/>
      <c r="O212" s="80"/>
      <c r="P212" s="80"/>
      <c r="Q212" s="80"/>
      <c r="R212" s="80"/>
      <c r="S212" s="80"/>
      <c r="T212" s="80"/>
      <c r="U212" s="80"/>
      <c r="V212" s="80"/>
      <c r="W212" s="80"/>
      <c r="X212" s="80"/>
      <c r="Y212" s="80"/>
      <c r="Z212" s="80"/>
      <c r="AA212" s="80"/>
      <c r="AB212" s="80"/>
      <c r="AC212" s="80"/>
      <c r="AD212" s="80"/>
      <c r="AE212" s="80"/>
      <c r="AF212" s="80"/>
      <c r="AG212" s="80"/>
      <c r="AH212" s="80"/>
      <c r="AI212" s="80"/>
      <c r="AJ212" s="80"/>
      <c r="AK212" s="80"/>
      <c r="AL212" s="80"/>
    </row>
    <row r="213" spans="7:38">
      <c r="G213" s="80"/>
      <c r="H213" s="80"/>
      <c r="I213" s="80"/>
      <c r="J213" s="80"/>
      <c r="K213" s="80"/>
      <c r="L213" s="80"/>
      <c r="M213" s="80"/>
      <c r="N213" s="80"/>
      <c r="O213" s="80"/>
      <c r="P213" s="80"/>
      <c r="Q213" s="80"/>
      <c r="R213" s="80"/>
      <c r="S213" s="80"/>
      <c r="T213" s="80"/>
      <c r="U213" s="80"/>
      <c r="V213" s="80"/>
      <c r="W213" s="80"/>
      <c r="X213" s="80"/>
      <c r="Y213" s="80"/>
      <c r="Z213" s="80"/>
      <c r="AA213" s="80"/>
      <c r="AB213" s="80"/>
      <c r="AC213" s="80"/>
      <c r="AD213" s="80"/>
      <c r="AE213" s="80"/>
      <c r="AF213" s="80"/>
      <c r="AG213" s="80"/>
      <c r="AH213" s="80"/>
      <c r="AI213" s="80"/>
      <c r="AJ213" s="80"/>
      <c r="AK213" s="80"/>
      <c r="AL213" s="80"/>
    </row>
    <row r="214" spans="7:38">
      <c r="G214" s="80"/>
      <c r="H214" s="80"/>
      <c r="I214" s="80"/>
      <c r="J214" s="80"/>
      <c r="K214" s="80"/>
      <c r="L214" s="80"/>
      <c r="M214" s="80"/>
      <c r="N214" s="80"/>
      <c r="O214" s="80"/>
      <c r="P214" s="80"/>
      <c r="Q214" s="80"/>
      <c r="R214" s="80"/>
      <c r="S214" s="80"/>
      <c r="T214" s="80"/>
      <c r="U214" s="80"/>
      <c r="V214" s="80"/>
      <c r="W214" s="80"/>
      <c r="X214" s="80"/>
      <c r="Y214" s="80"/>
      <c r="Z214" s="80"/>
      <c r="AA214" s="80"/>
      <c r="AB214" s="80"/>
      <c r="AC214" s="80"/>
      <c r="AD214" s="80"/>
      <c r="AE214" s="80"/>
      <c r="AF214" s="80"/>
      <c r="AG214" s="80"/>
      <c r="AH214" s="80"/>
      <c r="AI214" s="80"/>
      <c r="AJ214" s="80"/>
      <c r="AK214" s="80"/>
      <c r="AL214" s="80"/>
    </row>
    <row r="215" spans="7:38">
      <c r="G215" s="80"/>
      <c r="H215" s="80"/>
      <c r="I215" s="80"/>
      <c r="J215" s="80"/>
      <c r="K215" s="80"/>
      <c r="L215" s="80"/>
      <c r="M215" s="80"/>
      <c r="N215" s="80"/>
      <c r="O215" s="80"/>
      <c r="P215" s="80"/>
      <c r="Q215" s="80"/>
      <c r="R215" s="80"/>
      <c r="S215" s="80"/>
      <c r="T215" s="80"/>
      <c r="U215" s="80"/>
      <c r="V215" s="80"/>
      <c r="W215" s="80"/>
      <c r="X215" s="80"/>
      <c r="Y215" s="80"/>
      <c r="Z215" s="80"/>
      <c r="AA215" s="80"/>
      <c r="AB215" s="80"/>
      <c r="AC215" s="80"/>
      <c r="AD215" s="80"/>
      <c r="AE215" s="80"/>
      <c r="AF215" s="80"/>
      <c r="AG215" s="80"/>
      <c r="AH215" s="80"/>
      <c r="AI215" s="80"/>
      <c r="AJ215" s="80"/>
      <c r="AK215" s="80"/>
      <c r="AL215" s="80"/>
    </row>
    <row r="216" spans="7:38">
      <c r="G216" s="80"/>
      <c r="H216" s="80"/>
      <c r="I216" s="80"/>
      <c r="J216" s="80"/>
      <c r="K216" s="80"/>
      <c r="L216" s="80"/>
      <c r="M216" s="80"/>
      <c r="N216" s="80"/>
      <c r="O216" s="80"/>
      <c r="P216" s="80"/>
      <c r="Q216" s="80"/>
      <c r="R216" s="80"/>
      <c r="S216" s="80"/>
      <c r="T216" s="80"/>
      <c r="U216" s="80"/>
      <c r="V216" s="80"/>
      <c r="W216" s="80"/>
      <c r="X216" s="80"/>
      <c r="Y216" s="80"/>
      <c r="Z216" s="80"/>
      <c r="AA216" s="80"/>
      <c r="AB216" s="80"/>
      <c r="AC216" s="80"/>
      <c r="AD216" s="80"/>
      <c r="AE216" s="80"/>
      <c r="AF216" s="80"/>
      <c r="AG216" s="80"/>
      <c r="AH216" s="80"/>
      <c r="AI216" s="80"/>
      <c r="AJ216" s="80"/>
      <c r="AK216" s="80"/>
      <c r="AL216" s="80"/>
    </row>
    <row r="217" spans="7:38">
      <c r="G217" s="80"/>
      <c r="H217" s="80"/>
      <c r="I217" s="80"/>
      <c r="J217" s="80"/>
      <c r="K217" s="80"/>
      <c r="L217" s="80"/>
      <c r="M217" s="80"/>
      <c r="N217" s="80"/>
      <c r="O217" s="80"/>
      <c r="P217" s="80"/>
      <c r="Q217" s="80"/>
      <c r="R217" s="80"/>
      <c r="S217" s="80"/>
      <c r="T217" s="80"/>
      <c r="U217" s="80"/>
      <c r="V217" s="80"/>
      <c r="W217" s="80"/>
      <c r="X217" s="80"/>
      <c r="Y217" s="80"/>
      <c r="Z217" s="80"/>
      <c r="AA217" s="80"/>
      <c r="AB217" s="80"/>
      <c r="AC217" s="80"/>
      <c r="AD217" s="80"/>
      <c r="AE217" s="80"/>
      <c r="AF217" s="80"/>
      <c r="AG217" s="80"/>
      <c r="AH217" s="80"/>
      <c r="AI217" s="80"/>
      <c r="AJ217" s="80"/>
      <c r="AK217" s="80"/>
      <c r="AL217" s="80"/>
    </row>
    <row r="218" spans="7:38">
      <c r="G218" s="80"/>
      <c r="H218" s="80"/>
      <c r="I218" s="80"/>
      <c r="J218" s="80"/>
      <c r="K218" s="80"/>
      <c r="L218" s="80"/>
      <c r="M218" s="80"/>
      <c r="N218" s="80"/>
      <c r="O218" s="80"/>
      <c r="P218" s="80"/>
      <c r="Q218" s="80"/>
      <c r="R218" s="80"/>
      <c r="S218" s="80"/>
      <c r="T218" s="80"/>
      <c r="U218" s="80"/>
      <c r="V218" s="80"/>
      <c r="W218" s="80"/>
      <c r="X218" s="80"/>
      <c r="Y218" s="80"/>
      <c r="Z218" s="80"/>
      <c r="AA218" s="80"/>
      <c r="AB218" s="80"/>
      <c r="AC218" s="80"/>
      <c r="AD218" s="80"/>
      <c r="AE218" s="80"/>
      <c r="AF218" s="80"/>
      <c r="AG218" s="80"/>
      <c r="AH218" s="80"/>
      <c r="AI218" s="80"/>
      <c r="AJ218" s="80"/>
      <c r="AK218" s="80"/>
      <c r="AL218" s="80"/>
    </row>
    <row r="219" spans="7:38">
      <c r="G219" s="80"/>
      <c r="H219" s="80"/>
      <c r="I219" s="80"/>
      <c r="J219" s="80"/>
      <c r="K219" s="80"/>
      <c r="L219" s="80"/>
      <c r="M219" s="80"/>
      <c r="N219" s="80"/>
      <c r="O219" s="80"/>
      <c r="P219" s="80"/>
      <c r="Q219" s="80"/>
      <c r="R219" s="80"/>
      <c r="S219" s="80"/>
      <c r="T219" s="80"/>
      <c r="U219" s="80"/>
      <c r="V219" s="80"/>
      <c r="W219" s="80"/>
      <c r="X219" s="80"/>
      <c r="Y219" s="80"/>
      <c r="Z219" s="80"/>
      <c r="AA219" s="80"/>
      <c r="AB219" s="80"/>
      <c r="AC219" s="80"/>
      <c r="AD219" s="80"/>
      <c r="AE219" s="80"/>
      <c r="AF219" s="80"/>
      <c r="AG219" s="80"/>
      <c r="AH219" s="80"/>
      <c r="AI219" s="80"/>
      <c r="AJ219" s="80"/>
      <c r="AK219" s="80"/>
      <c r="AL219" s="80"/>
    </row>
    <row r="220" spans="7:38">
      <c r="G220" s="80"/>
      <c r="H220" s="80"/>
      <c r="I220" s="80"/>
      <c r="J220" s="80"/>
      <c r="K220" s="80"/>
      <c r="L220" s="80"/>
      <c r="M220" s="80"/>
      <c r="N220" s="80"/>
      <c r="O220" s="80"/>
      <c r="P220" s="80"/>
      <c r="Q220" s="80"/>
      <c r="R220" s="80"/>
      <c r="S220" s="80"/>
      <c r="T220" s="80"/>
      <c r="U220" s="80"/>
      <c r="V220" s="80"/>
      <c r="W220" s="80"/>
      <c r="X220" s="80"/>
      <c r="Y220" s="80"/>
      <c r="Z220" s="80"/>
      <c r="AA220" s="80"/>
      <c r="AB220" s="80"/>
      <c r="AC220" s="80"/>
      <c r="AD220" s="80"/>
      <c r="AE220" s="80"/>
      <c r="AF220" s="80"/>
      <c r="AG220" s="80"/>
      <c r="AH220" s="80"/>
      <c r="AI220" s="80"/>
      <c r="AJ220" s="80"/>
      <c r="AK220" s="80"/>
      <c r="AL220" s="80"/>
    </row>
  </sheetData>
  <hyperlinks>
    <hyperlink ref="E1" location="'تحليل المدخولات والمصروفات'!C47" display="חזור לגיליון תזרים המזומנים"/>
  </hyperlink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12">
    <tabColor theme="4" tint="-0.249977111117893"/>
  </sheetPr>
  <dimension ref="A1:BI286"/>
  <sheetViews>
    <sheetView rightToLeft="1" workbookViewId="0">
      <selection activeCell="E1" sqref="E1"/>
    </sheetView>
  </sheetViews>
  <sheetFormatPr defaultColWidth="8.875" defaultRowHeight="14.25"/>
  <cols>
    <col min="1" max="1" width="15.5" style="12" customWidth="1"/>
    <col min="2" max="2" width="15.375" style="12" bestFit="1" customWidth="1"/>
    <col min="3" max="3" width="10.375" style="12" bestFit="1" customWidth="1"/>
    <col min="4" max="5" width="8.625" style="12"/>
  </cols>
  <sheetData>
    <row r="1" spans="1:61" ht="15">
      <c r="A1" s="74" t="s">
        <v>308</v>
      </c>
      <c r="B1" s="95"/>
      <c r="C1" s="95"/>
      <c r="D1" s="79"/>
      <c r="E1" s="79" t="s">
        <v>309</v>
      </c>
      <c r="F1" s="80"/>
      <c r="G1" s="80"/>
      <c r="H1" s="80"/>
      <c r="I1" s="80"/>
      <c r="J1" s="80"/>
      <c r="K1" s="80"/>
      <c r="L1" s="80"/>
      <c r="M1" s="80"/>
      <c r="N1" s="80"/>
      <c r="O1" s="80"/>
      <c r="P1" s="80"/>
      <c r="Q1" s="80"/>
      <c r="R1" s="80"/>
      <c r="S1" s="80"/>
      <c r="T1" s="80"/>
      <c r="U1" s="80"/>
      <c r="V1" s="80"/>
      <c r="W1" s="80"/>
    </row>
    <row r="2" spans="1:61">
      <c r="A2" s="96" t="s">
        <v>310</v>
      </c>
      <c r="B2" s="96" t="s">
        <v>311</v>
      </c>
      <c r="C2" s="96" t="s">
        <v>312</v>
      </c>
      <c r="D2" s="83"/>
      <c r="E2" s="83"/>
      <c r="F2" s="80"/>
      <c r="G2" s="80"/>
      <c r="H2" s="80"/>
      <c r="I2" s="80"/>
      <c r="J2" s="80"/>
      <c r="K2" s="80"/>
      <c r="L2" s="80"/>
      <c r="M2" s="80"/>
      <c r="N2" s="80"/>
      <c r="O2" s="80"/>
      <c r="P2" s="80"/>
      <c r="Q2" s="80"/>
      <c r="R2" s="80"/>
      <c r="S2" s="80"/>
      <c r="T2" s="80"/>
      <c r="U2" s="80"/>
      <c r="V2" s="80"/>
      <c r="W2" s="80"/>
    </row>
    <row r="3" spans="1:61" ht="57">
      <c r="A3" s="71" t="s">
        <v>164</v>
      </c>
      <c r="B3" s="104" t="s">
        <v>62</v>
      </c>
      <c r="C3" s="105">
        <v>32</v>
      </c>
      <c r="D3" s="83"/>
      <c r="E3" s="83"/>
      <c r="F3" s="80"/>
      <c r="G3" s="80"/>
      <c r="H3" s="80"/>
      <c r="I3" s="80"/>
      <c r="J3" s="80"/>
      <c r="K3" s="80"/>
      <c r="L3" s="80"/>
      <c r="M3" s="80"/>
      <c r="N3" s="80"/>
      <c r="O3" s="80"/>
      <c r="P3" s="80"/>
      <c r="Q3" s="80"/>
      <c r="R3" s="80"/>
      <c r="S3" s="80"/>
      <c r="T3" s="80"/>
      <c r="U3" s="80"/>
      <c r="V3" s="80"/>
      <c r="W3" s="80"/>
    </row>
    <row r="4" spans="1:61" ht="57">
      <c r="A4" s="71" t="s">
        <v>313</v>
      </c>
      <c r="B4" s="104" t="s">
        <v>64</v>
      </c>
      <c r="C4" s="105"/>
      <c r="D4" s="83"/>
      <c r="E4" s="83"/>
      <c r="F4" s="80"/>
      <c r="G4" s="80"/>
      <c r="H4" s="80"/>
      <c r="I4" s="80"/>
      <c r="J4" s="80"/>
      <c r="K4" s="80"/>
      <c r="L4" s="80"/>
      <c r="M4" s="80"/>
      <c r="N4" s="80"/>
      <c r="O4" s="80"/>
      <c r="P4" s="80"/>
      <c r="Q4" s="80"/>
      <c r="R4" s="80"/>
      <c r="S4" s="80"/>
      <c r="T4" s="80"/>
      <c r="U4" s="80"/>
      <c r="V4" s="80"/>
      <c r="W4" s="80"/>
    </row>
    <row r="5" spans="1:61" ht="57">
      <c r="A5" s="71" t="s">
        <v>165</v>
      </c>
      <c r="B5" s="104" t="s">
        <v>65</v>
      </c>
      <c r="C5" s="105">
        <v>300</v>
      </c>
      <c r="D5" s="83"/>
      <c r="E5" s="83"/>
      <c r="F5" s="80"/>
      <c r="G5" s="80"/>
      <c r="H5" s="80"/>
      <c r="I5" s="80"/>
      <c r="J5" s="80"/>
      <c r="K5" s="80"/>
      <c r="L5" s="80"/>
      <c r="M5" s="80"/>
      <c r="N5" s="80"/>
      <c r="O5" s="80"/>
      <c r="P5" s="80"/>
      <c r="Q5" s="80"/>
      <c r="R5" s="80"/>
      <c r="S5" s="80"/>
      <c r="T5" s="80"/>
      <c r="U5" s="80"/>
      <c r="V5" s="80"/>
      <c r="W5" s="80"/>
    </row>
    <row r="6" spans="1:61" ht="15">
      <c r="A6" s="70"/>
      <c r="B6" s="98" t="s">
        <v>314</v>
      </c>
      <c r="C6" s="99">
        <f>SUM(C3:C5)</f>
      </c>
      <c r="D6" s="83"/>
      <c r="E6" s="83"/>
      <c r="F6" s="80"/>
      <c r="G6" s="80"/>
      <c r="H6" s="80"/>
      <c r="I6" s="80"/>
      <c r="J6" s="80"/>
      <c r="K6" s="80"/>
      <c r="L6" s="80"/>
      <c r="M6" s="80"/>
      <c r="N6" s="80"/>
      <c r="O6" s="80"/>
      <c r="P6" s="80"/>
      <c r="Q6" s="80"/>
      <c r="R6" s="80"/>
      <c r="S6" s="80"/>
      <c r="T6" s="80"/>
      <c r="U6" s="80"/>
      <c r="V6" s="80"/>
      <c r="W6" s="80"/>
    </row>
    <row r="7" spans="1:61">
      <c r="A7" s="83"/>
      <c r="B7" s="83"/>
      <c r="C7" s="83"/>
      <c r="D7" s="83"/>
      <c r="E7" s="83"/>
      <c r="F7" s="80"/>
      <c r="G7" s="80"/>
      <c r="H7" s="80"/>
      <c r="I7" s="80"/>
      <c r="J7" s="80"/>
      <c r="K7" s="80"/>
      <c r="L7" s="80"/>
      <c r="M7" s="80"/>
      <c r="N7" s="80"/>
      <c r="O7" s="80"/>
      <c r="P7" s="80"/>
      <c r="Q7" s="80"/>
      <c r="R7" s="80"/>
      <c r="S7" s="80"/>
      <c r="T7" s="80"/>
      <c r="U7" s="80"/>
      <c r="V7" s="80"/>
      <c r="W7" s="80"/>
      <c r="X7" s="80"/>
      <c r="Y7" s="80"/>
      <c r="Z7" s="80"/>
      <c r="AA7" s="80"/>
      <c r="AB7" s="80"/>
      <c r="AC7" s="80"/>
      <c r="AD7" s="80"/>
      <c r="AE7" s="80"/>
      <c r="AF7" s="80"/>
      <c r="AG7" s="80"/>
      <c r="AH7" s="80"/>
      <c r="AI7" s="80"/>
      <c r="AJ7" s="80"/>
      <c r="AK7" s="80"/>
      <c r="AL7" s="80"/>
      <c r="AM7" s="80"/>
      <c r="AN7" s="80"/>
      <c r="AO7" s="80"/>
      <c r="AP7" s="80"/>
      <c r="AQ7" s="80"/>
      <c r="AR7" s="80"/>
      <c r="AS7" s="80"/>
      <c r="AT7" s="80"/>
      <c r="AU7" s="80"/>
      <c r="AV7" s="80"/>
      <c r="AW7" s="80"/>
      <c r="AX7" s="80"/>
      <c r="AY7" s="80"/>
      <c r="AZ7" s="80"/>
      <c r="BA7" s="80"/>
      <c r="BB7" s="80"/>
      <c r="BC7" s="80"/>
      <c r="BD7" s="80"/>
      <c r="BE7" s="80"/>
      <c r="BF7" s="80"/>
      <c r="BG7" s="80"/>
      <c r="BH7" s="80"/>
      <c r="BI7" s="80"/>
    </row>
    <row r="8" spans="1:61">
      <c r="A8" s="83"/>
      <c r="B8" s="83"/>
      <c r="C8" s="83"/>
      <c r="D8" s="83"/>
      <c r="E8" s="83"/>
      <c r="F8" s="80"/>
      <c r="G8" s="80"/>
      <c r="H8" s="80"/>
      <c r="I8" s="80"/>
      <c r="J8" s="80"/>
      <c r="K8" s="80"/>
      <c r="L8" s="80"/>
      <c r="M8" s="80"/>
      <c r="N8" s="80"/>
      <c r="O8" s="80"/>
      <c r="P8" s="80"/>
      <c r="Q8" s="80"/>
      <c r="R8" s="80"/>
      <c r="S8" s="80"/>
      <c r="T8" s="80"/>
      <c r="U8" s="80"/>
      <c r="V8" s="80"/>
      <c r="W8" s="80"/>
      <c r="X8" s="80"/>
      <c r="Y8" s="80"/>
      <c r="Z8" s="80"/>
      <c r="AA8" s="80"/>
      <c r="AB8" s="80"/>
      <c r="AC8" s="80"/>
      <c r="AD8" s="80"/>
      <c r="AE8" s="80"/>
      <c r="AF8" s="80"/>
      <c r="AG8" s="80"/>
      <c r="AH8" s="80"/>
      <c r="AI8" s="80"/>
      <c r="AJ8" s="80"/>
      <c r="AK8" s="80"/>
      <c r="AL8" s="80"/>
      <c r="AM8" s="80"/>
      <c r="AN8" s="80"/>
      <c r="AO8" s="80"/>
      <c r="AP8" s="80"/>
      <c r="AQ8" s="80"/>
      <c r="AR8" s="80"/>
      <c r="AS8" s="80"/>
      <c r="AT8" s="80"/>
      <c r="AU8" s="80"/>
      <c r="AV8" s="80"/>
      <c r="AW8" s="80"/>
      <c r="AX8" s="80"/>
      <c r="AY8" s="80"/>
      <c r="AZ8" s="80"/>
      <c r="BA8" s="80"/>
      <c r="BB8" s="80"/>
      <c r="BC8" s="80"/>
      <c r="BD8" s="80"/>
      <c r="BE8" s="80"/>
      <c r="BF8" s="80"/>
      <c r="BG8" s="80"/>
      <c r="BH8" s="80"/>
      <c r="BI8" s="80"/>
    </row>
    <row r="9" spans="1:61">
      <c r="A9" s="83"/>
      <c r="B9" s="83"/>
      <c r="C9" s="83"/>
      <c r="D9" s="83"/>
      <c r="E9" s="83"/>
      <c r="F9" s="80"/>
      <c r="G9" s="80"/>
      <c r="H9" s="80"/>
      <c r="I9" s="80"/>
      <c r="J9" s="80"/>
      <c r="K9" s="80"/>
      <c r="L9" s="80"/>
      <c r="M9" s="80"/>
      <c r="N9" s="80"/>
      <c r="O9" s="80"/>
      <c r="P9" s="80"/>
      <c r="Q9" s="80"/>
      <c r="R9" s="80"/>
      <c r="S9" s="80"/>
      <c r="T9" s="80"/>
      <c r="U9" s="80"/>
      <c r="V9" s="80"/>
      <c r="W9" s="80"/>
      <c r="X9" s="80"/>
      <c r="Y9" s="80"/>
      <c r="Z9" s="80"/>
      <c r="AA9" s="80"/>
      <c r="AB9" s="80"/>
      <c r="AC9" s="80"/>
      <c r="AD9" s="80"/>
      <c r="AE9" s="80"/>
      <c r="AF9" s="80"/>
      <c r="AG9" s="80"/>
      <c r="AH9" s="80"/>
      <c r="AI9" s="80"/>
      <c r="AJ9" s="80"/>
      <c r="AK9" s="80"/>
      <c r="AL9" s="80"/>
      <c r="AM9" s="80"/>
      <c r="AN9" s="80"/>
      <c r="AO9" s="80"/>
      <c r="AP9" s="80"/>
      <c r="AQ9" s="80"/>
      <c r="AR9" s="80"/>
      <c r="AS9" s="80"/>
      <c r="AT9" s="80"/>
      <c r="AU9" s="80"/>
      <c r="AV9" s="80"/>
      <c r="AW9" s="80"/>
      <c r="AX9" s="80"/>
      <c r="AY9" s="80"/>
      <c r="AZ9" s="80"/>
      <c r="BA9" s="80"/>
      <c r="BB9" s="80"/>
      <c r="BC9" s="80"/>
      <c r="BD9" s="80"/>
      <c r="BE9" s="80"/>
      <c r="BF9" s="80"/>
      <c r="BG9" s="80"/>
      <c r="BH9" s="80"/>
      <c r="BI9" s="80"/>
    </row>
    <row r="10" spans="1:61">
      <c r="A10" s="83"/>
      <c r="B10" s="83"/>
      <c r="C10" s="83"/>
      <c r="D10" s="83"/>
      <c r="E10" s="83"/>
      <c r="F10" s="80"/>
      <c r="G10" s="80"/>
      <c r="H10" s="80"/>
      <c r="I10" s="80"/>
      <c r="J10" s="80"/>
      <c r="K10" s="80"/>
      <c r="L10" s="80"/>
      <c r="M10" s="80"/>
      <c r="N10" s="80"/>
      <c r="O10" s="80"/>
      <c r="P10" s="80"/>
      <c r="Q10" s="80"/>
      <c r="R10" s="80"/>
      <c r="S10" s="80"/>
      <c r="T10" s="80"/>
      <c r="U10" s="80"/>
      <c r="V10" s="80"/>
      <c r="W10" s="80"/>
      <c r="X10" s="80"/>
      <c r="Y10" s="80"/>
      <c r="Z10" s="80"/>
      <c r="AA10" s="80"/>
      <c r="AB10" s="80"/>
      <c r="AC10" s="80"/>
      <c r="AD10" s="80"/>
      <c r="AE10" s="80"/>
      <c r="AF10" s="80"/>
      <c r="AG10" s="80"/>
      <c r="AH10" s="80"/>
      <c r="AI10" s="80"/>
      <c r="AJ10" s="80"/>
      <c r="AK10" s="80"/>
      <c r="AL10" s="80"/>
      <c r="AM10" s="80"/>
      <c r="AN10" s="80"/>
      <c r="AO10" s="80"/>
      <c r="AP10" s="80"/>
      <c r="AQ10" s="80"/>
      <c r="AR10" s="80"/>
      <c r="AS10" s="80"/>
      <c r="AT10" s="80"/>
      <c r="AU10" s="80"/>
      <c r="AV10" s="80"/>
      <c r="AW10" s="80"/>
      <c r="AX10" s="80"/>
      <c r="AY10" s="80"/>
      <c r="AZ10" s="80"/>
      <c r="BA10" s="80"/>
      <c r="BB10" s="80"/>
      <c r="BC10" s="80"/>
      <c r="BD10" s="80"/>
      <c r="BE10" s="80"/>
      <c r="BF10" s="80"/>
      <c r="BG10" s="80"/>
      <c r="BH10" s="80"/>
      <c r="BI10" s="80"/>
    </row>
    <row r="11" spans="1:61">
      <c r="A11" s="83"/>
      <c r="B11" s="83"/>
      <c r="C11" s="83"/>
      <c r="D11" s="83"/>
      <c r="E11" s="83"/>
      <c r="F11" s="80"/>
      <c r="G11" s="80"/>
      <c r="H11" s="80"/>
      <c r="I11" s="80"/>
      <c r="J11" s="80"/>
      <c r="K11" s="80"/>
      <c r="L11" s="80"/>
      <c r="M11" s="80"/>
      <c r="N11" s="80"/>
      <c r="O11" s="80"/>
      <c r="P11" s="80"/>
      <c r="Q11" s="80"/>
      <c r="R11" s="80"/>
      <c r="S11" s="80"/>
      <c r="T11" s="80"/>
      <c r="U11" s="80"/>
      <c r="V11" s="80"/>
      <c r="W11" s="80"/>
      <c r="X11" s="80"/>
      <c r="Y11" s="80"/>
      <c r="Z11" s="80"/>
      <c r="AA11" s="80"/>
      <c r="AB11" s="80"/>
      <c r="AC11" s="80"/>
      <c r="AD11" s="80"/>
      <c r="AE11" s="80"/>
      <c r="AF11" s="80"/>
      <c r="AG11" s="80"/>
      <c r="AH11" s="80"/>
      <c r="AI11" s="80"/>
      <c r="AJ11" s="80"/>
      <c r="AK11" s="80"/>
      <c r="AL11" s="80"/>
      <c r="AM11" s="80"/>
      <c r="AN11" s="80"/>
      <c r="AO11" s="80"/>
      <c r="AP11" s="80"/>
      <c r="AQ11" s="80"/>
      <c r="AR11" s="80"/>
      <c r="AS11" s="80"/>
      <c r="AT11" s="80"/>
      <c r="AU11" s="80"/>
      <c r="AV11" s="80"/>
      <c r="AW11" s="80"/>
      <c r="AX11" s="80"/>
      <c r="AY11" s="80"/>
      <c r="AZ11" s="80"/>
      <c r="BA11" s="80"/>
      <c r="BB11" s="80"/>
      <c r="BC11" s="80"/>
      <c r="BD11" s="80"/>
      <c r="BE11" s="80"/>
      <c r="BF11" s="80"/>
      <c r="BG11" s="80"/>
      <c r="BH11" s="80"/>
      <c r="BI11" s="80"/>
    </row>
    <row r="12" spans="1:61">
      <c r="A12" s="83"/>
      <c r="B12" s="83"/>
      <c r="C12" s="83"/>
      <c r="D12" s="83"/>
      <c r="E12" s="83"/>
      <c r="F12" s="80"/>
      <c r="G12" s="80"/>
      <c r="H12" s="80"/>
      <c r="I12" s="80"/>
      <c r="J12" s="80"/>
      <c r="K12" s="80"/>
      <c r="L12" s="80"/>
      <c r="M12" s="80"/>
      <c r="N12" s="80"/>
      <c r="O12" s="80"/>
      <c r="P12" s="80"/>
      <c r="Q12" s="80"/>
      <c r="R12" s="80"/>
      <c r="S12" s="80"/>
      <c r="T12" s="80"/>
      <c r="U12" s="80"/>
      <c r="V12" s="80"/>
      <c r="W12" s="80"/>
      <c r="X12" s="80"/>
      <c r="Y12" s="80"/>
      <c r="Z12" s="80"/>
      <c r="AA12" s="80"/>
      <c r="AB12" s="80"/>
      <c r="AC12" s="80"/>
      <c r="AD12" s="80"/>
      <c r="AE12" s="80"/>
      <c r="AF12" s="80"/>
      <c r="AG12" s="80"/>
      <c r="AH12" s="80"/>
      <c r="AI12" s="80"/>
      <c r="AJ12" s="80"/>
      <c r="AK12" s="80"/>
      <c r="AL12" s="80"/>
      <c r="AM12" s="80"/>
      <c r="AN12" s="80"/>
      <c r="AO12" s="80"/>
      <c r="AP12" s="80"/>
      <c r="AQ12" s="80"/>
      <c r="AR12" s="80"/>
      <c r="AS12" s="80"/>
      <c r="AT12" s="80"/>
      <c r="AU12" s="80"/>
      <c r="AV12" s="80"/>
      <c r="AW12" s="80"/>
      <c r="AX12" s="80"/>
      <c r="AY12" s="80"/>
      <c r="AZ12" s="80"/>
      <c r="BA12" s="80"/>
      <c r="BB12" s="80"/>
      <c r="BC12" s="80"/>
      <c r="BD12" s="80"/>
      <c r="BE12" s="80"/>
      <c r="BF12" s="80"/>
      <c r="BG12" s="80"/>
      <c r="BH12" s="80"/>
      <c r="BI12" s="80"/>
    </row>
    <row r="13" spans="1:61">
      <c r="A13" s="83"/>
      <c r="B13" s="83"/>
      <c r="C13" s="83"/>
      <c r="D13" s="83"/>
      <c r="E13" s="83"/>
      <c r="F13" s="80"/>
      <c r="G13" s="80"/>
      <c r="H13" s="80"/>
      <c r="I13" s="80"/>
      <c r="J13" s="80"/>
      <c r="K13" s="80"/>
      <c r="L13" s="80"/>
      <c r="M13" s="80"/>
      <c r="N13" s="80"/>
      <c r="O13" s="80"/>
      <c r="P13" s="80"/>
      <c r="Q13" s="80"/>
      <c r="R13" s="80"/>
      <c r="S13" s="80"/>
      <c r="T13" s="80"/>
      <c r="U13" s="80"/>
      <c r="V13" s="80"/>
      <c r="W13" s="80"/>
      <c r="X13" s="80"/>
      <c r="Y13" s="80"/>
      <c r="Z13" s="80"/>
      <c r="AA13" s="80"/>
      <c r="AB13" s="80"/>
      <c r="AC13" s="80"/>
      <c r="AD13" s="80"/>
      <c r="AE13" s="80"/>
      <c r="AF13" s="80"/>
      <c r="AG13" s="80"/>
      <c r="AH13" s="80"/>
      <c r="AI13" s="80"/>
      <c r="AJ13" s="80"/>
      <c r="AK13" s="80"/>
      <c r="AL13" s="80"/>
      <c r="AM13" s="80"/>
      <c r="AN13" s="80"/>
      <c r="AO13" s="80"/>
      <c r="AP13" s="80"/>
      <c r="AQ13" s="80"/>
      <c r="AR13" s="80"/>
      <c r="AS13" s="80"/>
      <c r="AT13" s="80"/>
      <c r="AU13" s="80"/>
      <c r="AV13" s="80"/>
      <c r="AW13" s="80"/>
      <c r="AX13" s="80"/>
      <c r="AY13" s="80"/>
      <c r="AZ13" s="80"/>
      <c r="BA13" s="80"/>
      <c r="BB13" s="80"/>
      <c r="BC13" s="80"/>
      <c r="BD13" s="80"/>
      <c r="BE13" s="80"/>
      <c r="BF13" s="80"/>
      <c r="BG13" s="80"/>
      <c r="BH13" s="80"/>
      <c r="BI13" s="80"/>
    </row>
    <row r="14" spans="1:61">
      <c r="A14" s="83"/>
      <c r="B14" s="83"/>
      <c r="C14" s="83"/>
      <c r="D14" s="83"/>
      <c r="E14" s="83"/>
      <c r="F14" s="80"/>
      <c r="G14" s="80"/>
      <c r="H14" s="80"/>
      <c r="I14" s="80"/>
      <c r="J14" s="80"/>
      <c r="K14" s="80"/>
      <c r="L14" s="80"/>
      <c r="M14" s="80"/>
      <c r="N14" s="80"/>
      <c r="O14" s="80"/>
      <c r="P14" s="80"/>
      <c r="Q14" s="80"/>
      <c r="R14" s="80"/>
      <c r="S14" s="80"/>
      <c r="T14" s="80"/>
      <c r="U14" s="80"/>
      <c r="V14" s="80"/>
      <c r="W14" s="80"/>
      <c r="X14" s="80"/>
      <c r="Y14" s="80"/>
      <c r="Z14" s="80"/>
      <c r="AA14" s="80"/>
      <c r="AB14" s="80"/>
      <c r="AC14" s="80"/>
      <c r="AD14" s="80"/>
      <c r="AE14" s="80"/>
      <c r="AF14" s="80"/>
      <c r="AG14" s="80"/>
      <c r="AH14" s="80"/>
      <c r="AI14" s="80"/>
      <c r="AJ14" s="80"/>
      <c r="AK14" s="80"/>
      <c r="AL14" s="80"/>
      <c r="AM14" s="80"/>
      <c r="AN14" s="80"/>
      <c r="AO14" s="80"/>
      <c r="AP14" s="80"/>
      <c r="AQ14" s="80"/>
      <c r="AR14" s="80"/>
      <c r="AS14" s="80"/>
      <c r="AT14" s="80"/>
      <c r="AU14" s="80"/>
      <c r="AV14" s="80"/>
      <c r="AW14" s="80"/>
      <c r="AX14" s="80"/>
      <c r="AY14" s="80"/>
      <c r="AZ14" s="80"/>
      <c r="BA14" s="80"/>
      <c r="BB14" s="80"/>
      <c r="BC14" s="80"/>
      <c r="BD14" s="80"/>
      <c r="BE14" s="80"/>
      <c r="BF14" s="80"/>
      <c r="BG14" s="80"/>
      <c r="BH14" s="80"/>
      <c r="BI14" s="80"/>
    </row>
    <row r="15" spans="1:61">
      <c r="A15" s="83"/>
      <c r="B15" s="83"/>
      <c r="C15" s="83"/>
      <c r="D15" s="83"/>
      <c r="E15" s="83"/>
      <c r="F15" s="80"/>
      <c r="G15" s="80"/>
      <c r="H15" s="80"/>
      <c r="I15" s="80"/>
      <c r="J15" s="80"/>
      <c r="K15" s="80"/>
      <c r="L15" s="80"/>
      <c r="M15" s="80"/>
      <c r="N15" s="80"/>
      <c r="O15" s="80"/>
      <c r="P15" s="80"/>
      <c r="Q15" s="80"/>
      <c r="R15" s="80"/>
      <c r="S15" s="80"/>
      <c r="T15" s="80"/>
      <c r="U15" s="80"/>
      <c r="V15" s="80"/>
      <c r="W15" s="80"/>
      <c r="X15" s="80"/>
      <c r="Y15" s="80"/>
      <c r="Z15" s="80"/>
      <c r="AA15" s="80"/>
      <c r="AB15" s="80"/>
      <c r="AC15" s="80"/>
      <c r="AD15" s="80"/>
      <c r="AE15" s="80"/>
      <c r="AF15" s="80"/>
      <c r="AG15" s="80"/>
      <c r="AH15" s="80"/>
      <c r="AI15" s="80"/>
      <c r="AJ15" s="80"/>
      <c r="AK15" s="80"/>
      <c r="AL15" s="80"/>
      <c r="AM15" s="80"/>
      <c r="AN15" s="80"/>
      <c r="AO15" s="80"/>
      <c r="AP15" s="80"/>
      <c r="AQ15" s="80"/>
      <c r="AR15" s="80"/>
      <c r="AS15" s="80"/>
      <c r="AT15" s="80"/>
      <c r="AU15" s="80"/>
      <c r="AV15" s="80"/>
      <c r="AW15" s="80"/>
      <c r="AX15" s="80"/>
      <c r="AY15" s="80"/>
      <c r="AZ15" s="80"/>
      <c r="BA15" s="80"/>
      <c r="BB15" s="80"/>
      <c r="BC15" s="80"/>
      <c r="BD15" s="80"/>
      <c r="BE15" s="80"/>
      <c r="BF15" s="80"/>
      <c r="BG15" s="80"/>
      <c r="BH15" s="80"/>
      <c r="BI15" s="80"/>
    </row>
    <row r="16" spans="1:61">
      <c r="A16" s="83"/>
      <c r="B16" s="83"/>
      <c r="C16" s="83"/>
      <c r="D16" s="83"/>
      <c r="E16" s="83"/>
      <c r="F16" s="80"/>
      <c r="G16" s="80"/>
      <c r="H16" s="80"/>
      <c r="I16" s="80"/>
      <c r="J16" s="80"/>
      <c r="K16" s="80"/>
      <c r="L16" s="80"/>
      <c r="M16" s="80"/>
      <c r="N16" s="80"/>
      <c r="O16" s="80"/>
      <c r="P16" s="80"/>
      <c r="Q16" s="80"/>
      <c r="R16" s="80"/>
      <c r="S16" s="80"/>
      <c r="T16" s="80"/>
      <c r="U16" s="80"/>
      <c r="V16" s="80"/>
      <c r="W16" s="80"/>
      <c r="X16" s="80"/>
      <c r="Y16" s="80"/>
      <c r="Z16" s="80"/>
      <c r="AA16" s="80"/>
      <c r="AB16" s="80"/>
      <c r="AC16" s="80"/>
      <c r="AD16" s="80"/>
      <c r="AE16" s="80"/>
      <c r="AF16" s="80"/>
      <c r="AG16" s="80"/>
      <c r="AH16" s="80"/>
      <c r="AI16" s="80"/>
      <c r="AJ16" s="80"/>
      <c r="AK16" s="80"/>
      <c r="AL16" s="80"/>
      <c r="AM16" s="80"/>
      <c r="AN16" s="80"/>
      <c r="AO16" s="80"/>
      <c r="AP16" s="80"/>
      <c r="AQ16" s="80"/>
      <c r="AR16" s="80"/>
      <c r="AS16" s="80"/>
      <c r="AT16" s="80"/>
      <c r="AU16" s="80"/>
      <c r="AV16" s="80"/>
      <c r="AW16" s="80"/>
      <c r="AX16" s="80"/>
      <c r="AY16" s="80"/>
      <c r="AZ16" s="80"/>
      <c r="BA16" s="80"/>
      <c r="BB16" s="80"/>
      <c r="BC16" s="80"/>
      <c r="BD16" s="80"/>
      <c r="BE16" s="80"/>
      <c r="BF16" s="80"/>
      <c r="BG16" s="80"/>
      <c r="BH16" s="80"/>
      <c r="BI16" s="80"/>
    </row>
    <row r="17" spans="1:61">
      <c r="A17" s="83"/>
      <c r="B17" s="83"/>
      <c r="C17" s="83"/>
      <c r="D17" s="83"/>
      <c r="E17" s="83"/>
      <c r="F17" s="80"/>
      <c r="G17" s="80"/>
      <c r="H17" s="80"/>
      <c r="I17" s="80"/>
      <c r="J17" s="80"/>
      <c r="K17" s="80"/>
      <c r="L17" s="80"/>
      <c r="M17" s="80"/>
      <c r="N17" s="80"/>
      <c r="O17" s="80"/>
      <c r="P17" s="80"/>
      <c r="Q17" s="80"/>
      <c r="R17" s="80"/>
      <c r="S17" s="80"/>
      <c r="T17" s="80"/>
      <c r="U17" s="80"/>
      <c r="V17" s="80"/>
      <c r="W17" s="80"/>
      <c r="X17" s="80"/>
      <c r="Y17" s="80"/>
      <c r="Z17" s="80"/>
      <c r="AA17" s="80"/>
      <c r="AB17" s="80"/>
      <c r="AC17" s="80"/>
      <c r="AD17" s="80"/>
      <c r="AE17" s="80"/>
      <c r="AF17" s="80"/>
      <c r="AG17" s="80"/>
      <c r="AH17" s="80"/>
      <c r="AI17" s="80"/>
      <c r="AJ17" s="80"/>
      <c r="AK17" s="80"/>
      <c r="AL17" s="80"/>
      <c r="AM17" s="80"/>
      <c r="AN17" s="80"/>
      <c r="AO17" s="80"/>
      <c r="AP17" s="80"/>
      <c r="AQ17" s="80"/>
      <c r="AR17" s="80"/>
      <c r="AS17" s="80"/>
      <c r="AT17" s="80"/>
      <c r="AU17" s="80"/>
      <c r="AV17" s="80"/>
      <c r="AW17" s="80"/>
      <c r="AX17" s="80"/>
      <c r="AY17" s="80"/>
      <c r="AZ17" s="80"/>
      <c r="BA17" s="80"/>
      <c r="BB17" s="80"/>
      <c r="BC17" s="80"/>
      <c r="BD17" s="80"/>
      <c r="BE17" s="80"/>
      <c r="BF17" s="80"/>
      <c r="BG17" s="80"/>
      <c r="BH17" s="80"/>
      <c r="BI17" s="80"/>
    </row>
    <row r="18" spans="1:61">
      <c r="A18" s="83"/>
      <c r="B18" s="83"/>
      <c r="C18" s="83"/>
      <c r="D18" s="83"/>
      <c r="E18" s="83"/>
      <c r="F18" s="80"/>
      <c r="G18" s="80"/>
      <c r="H18" s="80"/>
      <c r="I18" s="80"/>
      <c r="J18" s="80"/>
      <c r="K18" s="80"/>
      <c r="L18" s="80"/>
      <c r="M18" s="80"/>
      <c r="N18" s="80"/>
      <c r="O18" s="80"/>
      <c r="P18" s="80"/>
      <c r="Q18" s="80"/>
      <c r="R18" s="80"/>
      <c r="S18" s="80"/>
      <c r="T18" s="80"/>
      <c r="U18" s="80"/>
      <c r="V18" s="80"/>
      <c r="W18" s="80"/>
      <c r="X18" s="80"/>
      <c r="Y18" s="80"/>
      <c r="Z18" s="80"/>
      <c r="AA18" s="80"/>
      <c r="AB18" s="80"/>
      <c r="AC18" s="80"/>
      <c r="AD18" s="80"/>
      <c r="AE18" s="80"/>
      <c r="AF18" s="80"/>
      <c r="AG18" s="80"/>
      <c r="AH18" s="80"/>
      <c r="AI18" s="80"/>
      <c r="AJ18" s="80"/>
      <c r="AK18" s="80"/>
      <c r="AL18" s="80"/>
      <c r="AM18" s="80"/>
      <c r="AN18" s="80"/>
      <c r="AO18" s="80"/>
      <c r="AP18" s="80"/>
      <c r="AQ18" s="80"/>
      <c r="AR18" s="80"/>
      <c r="AS18" s="80"/>
      <c r="AT18" s="80"/>
      <c r="AU18" s="80"/>
      <c r="AV18" s="80"/>
      <c r="AW18" s="80"/>
      <c r="AX18" s="80"/>
      <c r="AY18" s="80"/>
      <c r="AZ18" s="80"/>
      <c r="BA18" s="80"/>
      <c r="BB18" s="80"/>
      <c r="BC18" s="80"/>
      <c r="BD18" s="80"/>
      <c r="BE18" s="80"/>
      <c r="BF18" s="80"/>
      <c r="BG18" s="80"/>
      <c r="BH18" s="80"/>
      <c r="BI18" s="80"/>
    </row>
    <row r="19" spans="1:61">
      <c r="A19" s="83"/>
      <c r="B19" s="83"/>
      <c r="C19" s="83"/>
      <c r="D19" s="83"/>
      <c r="E19" s="83"/>
      <c r="F19" s="80"/>
      <c r="G19" s="80"/>
      <c r="H19" s="80"/>
      <c r="I19" s="80"/>
      <c r="J19" s="80"/>
      <c r="K19" s="80"/>
      <c r="L19" s="80"/>
      <c r="M19" s="80"/>
      <c r="N19" s="80"/>
      <c r="O19" s="80"/>
      <c r="P19" s="80"/>
      <c r="Q19" s="80"/>
      <c r="R19" s="80"/>
      <c r="S19" s="80"/>
      <c r="T19" s="80"/>
      <c r="U19" s="80"/>
      <c r="V19" s="80"/>
      <c r="W19" s="80"/>
      <c r="X19" s="80"/>
      <c r="Y19" s="80"/>
      <c r="Z19" s="80"/>
      <c r="AA19" s="80"/>
      <c r="AB19" s="80"/>
      <c r="AC19" s="80"/>
      <c r="AD19" s="80"/>
      <c r="AE19" s="80"/>
      <c r="AF19" s="80"/>
      <c r="AG19" s="80"/>
      <c r="AH19" s="80"/>
      <c r="AI19" s="80"/>
      <c r="AJ19" s="80"/>
      <c r="AK19" s="80"/>
      <c r="AL19" s="80"/>
      <c r="AM19" s="80"/>
      <c r="AN19" s="80"/>
      <c r="AO19" s="80"/>
      <c r="AP19" s="80"/>
      <c r="AQ19" s="80"/>
      <c r="AR19" s="80"/>
      <c r="AS19" s="80"/>
      <c r="AT19" s="80"/>
      <c r="AU19" s="80"/>
      <c r="AV19" s="80"/>
      <c r="AW19" s="80"/>
      <c r="AX19" s="80"/>
      <c r="AY19" s="80"/>
      <c r="AZ19" s="80"/>
      <c r="BA19" s="80"/>
      <c r="BB19" s="80"/>
      <c r="BC19" s="80"/>
      <c r="BD19" s="80"/>
      <c r="BE19" s="80"/>
      <c r="BF19" s="80"/>
      <c r="BG19" s="80"/>
      <c r="BH19" s="80"/>
      <c r="BI19" s="80"/>
    </row>
    <row r="20" spans="1:61">
      <c r="A20" s="83"/>
      <c r="B20" s="83"/>
      <c r="C20" s="83"/>
      <c r="D20" s="83"/>
      <c r="E20" s="83"/>
      <c r="F20" s="80"/>
      <c r="G20" s="80"/>
      <c r="H20" s="80"/>
      <c r="I20" s="80"/>
      <c r="J20" s="80"/>
      <c r="K20" s="80"/>
      <c r="L20" s="80"/>
      <c r="M20" s="80"/>
      <c r="N20" s="80"/>
      <c r="O20" s="80"/>
      <c r="P20" s="80"/>
      <c r="Q20" s="80"/>
      <c r="R20" s="80"/>
      <c r="S20" s="80"/>
      <c r="T20" s="80"/>
      <c r="U20" s="80"/>
      <c r="V20" s="80"/>
      <c r="W20" s="80"/>
      <c r="X20" s="80"/>
      <c r="Y20" s="80"/>
      <c r="Z20" s="80"/>
      <c r="AA20" s="80"/>
      <c r="AB20" s="80"/>
      <c r="AC20" s="80"/>
      <c r="AD20" s="80"/>
      <c r="AE20" s="80"/>
      <c r="AF20" s="80"/>
      <c r="AG20" s="80"/>
      <c r="AH20" s="80"/>
      <c r="AI20" s="80"/>
      <c r="AJ20" s="80"/>
      <c r="AK20" s="80"/>
      <c r="AL20" s="80"/>
      <c r="AM20" s="80"/>
      <c r="AN20" s="80"/>
      <c r="AO20" s="80"/>
      <c r="AP20" s="80"/>
      <c r="AQ20" s="80"/>
      <c r="AR20" s="80"/>
      <c r="AS20" s="80"/>
      <c r="AT20" s="80"/>
      <c r="AU20" s="80"/>
      <c r="AV20" s="80"/>
      <c r="AW20" s="80"/>
      <c r="AX20" s="80"/>
      <c r="AY20" s="80"/>
      <c r="AZ20" s="80"/>
      <c r="BA20" s="80"/>
      <c r="BB20" s="80"/>
      <c r="BC20" s="80"/>
      <c r="BD20" s="80"/>
      <c r="BE20" s="80"/>
      <c r="BF20" s="80"/>
      <c r="BG20" s="80"/>
      <c r="BH20" s="80"/>
      <c r="BI20" s="80"/>
    </row>
    <row r="21" spans="1:61">
      <c r="A21" s="83"/>
      <c r="B21" s="83"/>
      <c r="C21" s="83"/>
      <c r="D21" s="83"/>
      <c r="E21" s="83"/>
      <c r="F21" s="80"/>
      <c r="G21" s="80"/>
      <c r="H21" s="80"/>
      <c r="I21" s="80"/>
      <c r="J21" s="80"/>
      <c r="K21" s="80"/>
      <c r="L21" s="80"/>
      <c r="M21" s="80"/>
      <c r="N21" s="80"/>
      <c r="O21" s="80"/>
      <c r="P21" s="80"/>
      <c r="Q21" s="80"/>
      <c r="R21" s="80"/>
      <c r="S21" s="80"/>
      <c r="T21" s="80"/>
      <c r="U21" s="80"/>
      <c r="V21" s="80"/>
      <c r="W21" s="80"/>
      <c r="X21" s="80"/>
      <c r="Y21" s="80"/>
      <c r="Z21" s="80"/>
      <c r="AA21" s="80"/>
      <c r="AB21" s="80"/>
      <c r="AC21" s="80"/>
      <c r="AD21" s="80"/>
      <c r="AE21" s="80"/>
      <c r="AF21" s="80"/>
      <c r="AG21" s="80"/>
      <c r="AH21" s="80"/>
      <c r="AI21" s="80"/>
      <c r="AJ21" s="80"/>
      <c r="AK21" s="80"/>
      <c r="AL21" s="80"/>
      <c r="AM21" s="80"/>
      <c r="AN21" s="80"/>
      <c r="AO21" s="80"/>
      <c r="AP21" s="80"/>
      <c r="AQ21" s="80"/>
      <c r="AR21" s="80"/>
      <c r="AS21" s="80"/>
      <c r="AT21" s="80"/>
      <c r="AU21" s="80"/>
      <c r="AV21" s="80"/>
      <c r="AW21" s="80"/>
      <c r="AX21" s="80"/>
      <c r="AY21" s="80"/>
      <c r="AZ21" s="80"/>
      <c r="BA21" s="80"/>
      <c r="BB21" s="80"/>
      <c r="BC21" s="80"/>
      <c r="BD21" s="80"/>
      <c r="BE21" s="80"/>
      <c r="BF21" s="80"/>
      <c r="BG21" s="80"/>
      <c r="BH21" s="80"/>
      <c r="BI21" s="80"/>
    </row>
    <row r="22" spans="1:61">
      <c r="A22" s="83"/>
      <c r="B22" s="83"/>
      <c r="C22" s="83"/>
      <c r="D22" s="83"/>
      <c r="E22" s="83"/>
      <c r="F22" s="80"/>
      <c r="G22" s="80"/>
      <c r="H22" s="80"/>
      <c r="I22" s="80"/>
      <c r="J22" s="80"/>
      <c r="K22" s="80"/>
      <c r="L22" s="80"/>
      <c r="M22" s="80"/>
      <c r="N22" s="80"/>
      <c r="O22" s="80"/>
      <c r="P22" s="80"/>
      <c r="Q22" s="80"/>
      <c r="R22" s="80"/>
      <c r="S22" s="80"/>
      <c r="T22" s="80"/>
      <c r="U22" s="80"/>
      <c r="V22" s="80"/>
      <c r="W22" s="80"/>
      <c r="X22" s="80"/>
      <c r="Y22" s="80"/>
      <c r="Z22" s="80"/>
      <c r="AA22" s="80"/>
      <c r="AB22" s="80"/>
      <c r="AC22" s="80"/>
      <c r="AD22" s="80"/>
      <c r="AE22" s="80"/>
      <c r="AF22" s="80"/>
      <c r="AG22" s="80"/>
      <c r="AH22" s="80"/>
      <c r="AI22" s="80"/>
      <c r="AJ22" s="80"/>
      <c r="AK22" s="80"/>
      <c r="AL22" s="80"/>
      <c r="AM22" s="80"/>
      <c r="AN22" s="80"/>
      <c r="AO22" s="80"/>
      <c r="AP22" s="80"/>
      <c r="AQ22" s="80"/>
      <c r="AR22" s="80"/>
      <c r="AS22" s="80"/>
      <c r="AT22" s="80"/>
      <c r="AU22" s="80"/>
      <c r="AV22" s="80"/>
      <c r="AW22" s="80"/>
      <c r="AX22" s="80"/>
      <c r="AY22" s="80"/>
      <c r="AZ22" s="80"/>
      <c r="BA22" s="80"/>
      <c r="BB22" s="80"/>
      <c r="BC22" s="80"/>
      <c r="BD22" s="80"/>
      <c r="BE22" s="80"/>
      <c r="BF22" s="80"/>
      <c r="BG22" s="80"/>
      <c r="BH22" s="80"/>
      <c r="BI22" s="80"/>
    </row>
    <row r="23" spans="1:61">
      <c r="A23" s="83"/>
      <c r="B23" s="83"/>
      <c r="C23" s="83"/>
      <c r="D23" s="83"/>
      <c r="E23" s="83"/>
      <c r="F23" s="80"/>
      <c r="G23" s="80"/>
      <c r="H23" s="80"/>
      <c r="I23" s="80"/>
      <c r="J23" s="80"/>
      <c r="K23" s="80"/>
      <c r="L23" s="80"/>
      <c r="M23" s="80"/>
      <c r="N23" s="80"/>
      <c r="O23" s="80"/>
      <c r="P23" s="80"/>
      <c r="Q23" s="80"/>
      <c r="R23" s="80"/>
      <c r="S23" s="80"/>
      <c r="T23" s="80"/>
      <c r="U23" s="80"/>
      <c r="V23" s="80"/>
      <c r="W23" s="80"/>
      <c r="X23" s="80"/>
      <c r="Y23" s="80"/>
      <c r="Z23" s="80"/>
      <c r="AA23" s="80"/>
      <c r="AB23" s="80"/>
      <c r="AC23" s="80"/>
      <c r="AD23" s="80"/>
      <c r="AE23" s="80"/>
      <c r="AF23" s="80"/>
      <c r="AG23" s="80"/>
      <c r="AH23" s="80"/>
      <c r="AI23" s="80"/>
      <c r="AJ23" s="80"/>
      <c r="AK23" s="80"/>
      <c r="AL23" s="80"/>
      <c r="AM23" s="80"/>
      <c r="AN23" s="80"/>
      <c r="AO23" s="80"/>
      <c r="AP23" s="80"/>
      <c r="AQ23" s="80"/>
      <c r="AR23" s="80"/>
      <c r="AS23" s="80"/>
      <c r="AT23" s="80"/>
      <c r="AU23" s="80"/>
      <c r="AV23" s="80"/>
      <c r="AW23" s="80"/>
      <c r="AX23" s="80"/>
      <c r="AY23" s="80"/>
      <c r="AZ23" s="80"/>
      <c r="BA23" s="80"/>
      <c r="BB23" s="80"/>
      <c r="BC23" s="80"/>
      <c r="BD23" s="80"/>
      <c r="BE23" s="80"/>
      <c r="BF23" s="80"/>
      <c r="BG23" s="80"/>
      <c r="BH23" s="80"/>
      <c r="BI23" s="80"/>
    </row>
    <row r="24" spans="1:61">
      <c r="A24" s="83"/>
      <c r="B24" s="83"/>
      <c r="C24" s="83"/>
      <c r="D24" s="83"/>
      <c r="E24" s="83"/>
      <c r="F24" s="80"/>
      <c r="G24" s="80"/>
      <c r="H24" s="80"/>
      <c r="I24" s="80"/>
      <c r="J24" s="80"/>
      <c r="K24" s="80"/>
      <c r="L24" s="80"/>
      <c r="M24" s="80"/>
      <c r="N24" s="80"/>
      <c r="O24" s="80"/>
      <c r="P24" s="80"/>
      <c r="Q24" s="80"/>
      <c r="R24" s="80"/>
      <c r="S24" s="80"/>
      <c r="T24" s="80"/>
      <c r="U24" s="80"/>
      <c r="V24" s="80"/>
      <c r="W24" s="80"/>
      <c r="X24" s="80"/>
      <c r="Y24" s="80"/>
      <c r="Z24" s="80"/>
      <c r="AA24" s="80"/>
      <c r="AB24" s="80"/>
      <c r="AC24" s="80"/>
      <c r="AD24" s="80"/>
      <c r="AE24" s="80"/>
      <c r="AF24" s="80"/>
      <c r="AG24" s="80"/>
      <c r="AH24" s="80"/>
      <c r="AI24" s="80"/>
      <c r="AJ24" s="80"/>
      <c r="AK24" s="80"/>
      <c r="AL24" s="80"/>
      <c r="AM24" s="80"/>
      <c r="AN24" s="80"/>
      <c r="AO24" s="80"/>
      <c r="AP24" s="80"/>
      <c r="AQ24" s="80"/>
      <c r="AR24" s="80"/>
      <c r="AS24" s="80"/>
      <c r="AT24" s="80"/>
      <c r="AU24" s="80"/>
      <c r="AV24" s="80"/>
      <c r="AW24" s="80"/>
      <c r="AX24" s="80"/>
      <c r="AY24" s="80"/>
      <c r="AZ24" s="80"/>
      <c r="BA24" s="80"/>
      <c r="BB24" s="80"/>
      <c r="BC24" s="80"/>
      <c r="BD24" s="80"/>
      <c r="BE24" s="80"/>
      <c r="BF24" s="80"/>
      <c r="BG24" s="80"/>
      <c r="BH24" s="80"/>
      <c r="BI24" s="80"/>
    </row>
    <row r="25" spans="1:61">
      <c r="A25" s="83"/>
      <c r="B25" s="83"/>
      <c r="C25" s="83"/>
      <c r="D25" s="83"/>
      <c r="E25" s="83"/>
      <c r="F25" s="80"/>
      <c r="G25" s="80"/>
      <c r="H25" s="80"/>
      <c r="I25" s="80"/>
      <c r="J25" s="80"/>
      <c r="K25" s="80"/>
      <c r="L25" s="80"/>
      <c r="M25" s="80"/>
      <c r="N25" s="80"/>
      <c r="O25" s="80"/>
      <c r="P25" s="80"/>
      <c r="Q25" s="80"/>
      <c r="R25" s="80"/>
      <c r="S25" s="80"/>
      <c r="T25" s="80"/>
      <c r="U25" s="80"/>
      <c r="V25" s="80"/>
      <c r="W25" s="80"/>
      <c r="X25" s="80"/>
      <c r="Y25" s="80"/>
      <c r="Z25" s="80"/>
      <c r="AA25" s="80"/>
      <c r="AB25" s="80"/>
      <c r="AC25" s="80"/>
      <c r="AD25" s="80"/>
      <c r="AE25" s="80"/>
      <c r="AF25" s="80"/>
      <c r="AG25" s="80"/>
      <c r="AH25" s="80"/>
      <c r="AI25" s="80"/>
      <c r="AJ25" s="80"/>
      <c r="AK25" s="80"/>
      <c r="AL25" s="80"/>
      <c r="AM25" s="80"/>
      <c r="AN25" s="80"/>
      <c r="AO25" s="80"/>
      <c r="AP25" s="80"/>
      <c r="AQ25" s="80"/>
      <c r="AR25" s="80"/>
      <c r="AS25" s="80"/>
      <c r="AT25" s="80"/>
      <c r="AU25" s="80"/>
      <c r="AV25" s="80"/>
      <c r="AW25" s="80"/>
      <c r="AX25" s="80"/>
      <c r="AY25" s="80"/>
      <c r="AZ25" s="80"/>
      <c r="BA25" s="80"/>
      <c r="BB25" s="80"/>
      <c r="BC25" s="80"/>
      <c r="BD25" s="80"/>
      <c r="BE25" s="80"/>
      <c r="BF25" s="80"/>
      <c r="BG25" s="80"/>
      <c r="BH25" s="80"/>
      <c r="BI25" s="80"/>
    </row>
    <row r="26" spans="1:61">
      <c r="A26" s="83"/>
      <c r="B26" s="83"/>
      <c r="C26" s="83"/>
      <c r="D26" s="83"/>
      <c r="E26" s="83"/>
      <c r="F26" s="80"/>
      <c r="G26" s="80"/>
      <c r="H26" s="80"/>
      <c r="I26" s="80"/>
      <c r="J26" s="80"/>
      <c r="K26" s="80"/>
      <c r="L26" s="80"/>
      <c r="M26" s="80"/>
      <c r="N26" s="80"/>
      <c r="O26" s="80"/>
      <c r="P26" s="80"/>
      <c r="Q26" s="80"/>
      <c r="R26" s="80"/>
      <c r="S26" s="80"/>
      <c r="T26" s="80"/>
      <c r="U26" s="80"/>
      <c r="V26" s="80"/>
      <c r="W26" s="80"/>
      <c r="X26" s="80"/>
      <c r="Y26" s="80"/>
      <c r="Z26" s="80"/>
      <c r="AA26" s="80"/>
      <c r="AB26" s="80"/>
      <c r="AC26" s="80"/>
      <c r="AD26" s="80"/>
      <c r="AE26" s="80"/>
      <c r="AF26" s="80"/>
      <c r="AG26" s="80"/>
      <c r="AH26" s="80"/>
      <c r="AI26" s="80"/>
      <c r="AJ26" s="80"/>
      <c r="AK26" s="80"/>
      <c r="AL26" s="80"/>
      <c r="AM26" s="80"/>
      <c r="AN26" s="80"/>
      <c r="AO26" s="80"/>
      <c r="AP26" s="80"/>
      <c r="AQ26" s="80"/>
      <c r="AR26" s="80"/>
      <c r="AS26" s="80"/>
      <c r="AT26" s="80"/>
      <c r="AU26" s="80"/>
      <c r="AV26" s="80"/>
      <c r="AW26" s="80"/>
      <c r="AX26" s="80"/>
      <c r="AY26" s="80"/>
      <c r="AZ26" s="80"/>
      <c r="BA26" s="80"/>
      <c r="BB26" s="80"/>
      <c r="BC26" s="80"/>
      <c r="BD26" s="80"/>
      <c r="BE26" s="80"/>
      <c r="BF26" s="80"/>
      <c r="BG26" s="80"/>
      <c r="BH26" s="80"/>
      <c r="BI26" s="80"/>
    </row>
    <row r="27" spans="1:61">
      <c r="A27" s="83"/>
      <c r="B27" s="83"/>
      <c r="C27" s="83"/>
      <c r="D27" s="83"/>
      <c r="E27" s="83"/>
      <c r="F27" s="80"/>
      <c r="G27" s="80"/>
      <c r="H27" s="80"/>
      <c r="I27" s="80"/>
      <c r="J27" s="80"/>
      <c r="K27" s="80"/>
      <c r="L27" s="80"/>
      <c r="M27" s="80"/>
      <c r="N27" s="80"/>
      <c r="O27" s="80"/>
      <c r="P27" s="80"/>
      <c r="Q27" s="80"/>
      <c r="R27" s="80"/>
      <c r="S27" s="80"/>
      <c r="T27" s="80"/>
      <c r="U27" s="80"/>
      <c r="V27" s="80"/>
      <c r="W27" s="80"/>
      <c r="X27" s="80"/>
      <c r="Y27" s="80"/>
      <c r="Z27" s="80"/>
      <c r="AA27" s="80"/>
      <c r="AB27" s="80"/>
      <c r="AC27" s="80"/>
      <c r="AD27" s="80"/>
      <c r="AE27" s="80"/>
      <c r="AF27" s="80"/>
      <c r="AG27" s="80"/>
      <c r="AH27" s="80"/>
      <c r="AI27" s="80"/>
      <c r="AJ27" s="80"/>
      <c r="AK27" s="80"/>
      <c r="AL27" s="80"/>
      <c r="AM27" s="80"/>
      <c r="AN27" s="80"/>
      <c r="AO27" s="80"/>
      <c r="AP27" s="80"/>
      <c r="AQ27" s="80"/>
      <c r="AR27" s="80"/>
      <c r="AS27" s="80"/>
      <c r="AT27" s="80"/>
      <c r="AU27" s="80"/>
      <c r="AV27" s="80"/>
      <c r="AW27" s="80"/>
      <c r="AX27" s="80"/>
      <c r="AY27" s="80"/>
      <c r="AZ27" s="80"/>
      <c r="BA27" s="80"/>
      <c r="BB27" s="80"/>
      <c r="BC27" s="80"/>
      <c r="BD27" s="80"/>
      <c r="BE27" s="80"/>
      <c r="BF27" s="80"/>
      <c r="BG27" s="80"/>
      <c r="BH27" s="80"/>
      <c r="BI27" s="80"/>
    </row>
    <row r="28" spans="1:61">
      <c r="A28" s="83"/>
      <c r="B28" s="83"/>
      <c r="C28" s="83"/>
      <c r="D28" s="83"/>
      <c r="E28" s="83"/>
      <c r="F28" s="80"/>
      <c r="G28" s="80"/>
      <c r="H28" s="80"/>
      <c r="I28" s="80"/>
      <c r="J28" s="80"/>
      <c r="K28" s="80"/>
      <c r="L28" s="80"/>
      <c r="M28" s="80"/>
      <c r="N28" s="80"/>
      <c r="O28" s="80"/>
      <c r="P28" s="80"/>
      <c r="Q28" s="80"/>
      <c r="R28" s="80"/>
      <c r="S28" s="80"/>
      <c r="T28" s="80"/>
      <c r="U28" s="80"/>
      <c r="V28" s="80"/>
      <c r="W28" s="80"/>
      <c r="X28" s="80"/>
      <c r="Y28" s="80"/>
      <c r="Z28" s="80"/>
      <c r="AA28" s="80"/>
      <c r="AB28" s="80"/>
      <c r="AC28" s="80"/>
      <c r="AD28" s="80"/>
      <c r="AE28" s="80"/>
      <c r="AF28" s="80"/>
      <c r="AG28" s="80"/>
      <c r="AH28" s="80"/>
      <c r="AI28" s="80"/>
      <c r="AJ28" s="80"/>
      <c r="AK28" s="80"/>
      <c r="AL28" s="80"/>
      <c r="AM28" s="80"/>
      <c r="AN28" s="80"/>
      <c r="AO28" s="80"/>
      <c r="AP28" s="80"/>
      <c r="AQ28" s="80"/>
      <c r="AR28" s="80"/>
      <c r="AS28" s="80"/>
      <c r="AT28" s="80"/>
      <c r="AU28" s="80"/>
      <c r="AV28" s="80"/>
      <c r="AW28" s="80"/>
      <c r="AX28" s="80"/>
      <c r="AY28" s="80"/>
      <c r="AZ28" s="80"/>
      <c r="BA28" s="80"/>
      <c r="BB28" s="80"/>
      <c r="BC28" s="80"/>
      <c r="BD28" s="80"/>
      <c r="BE28" s="80"/>
      <c r="BF28" s="80"/>
      <c r="BG28" s="80"/>
      <c r="BH28" s="80"/>
      <c r="BI28" s="80"/>
    </row>
    <row r="29" spans="1:61">
      <c r="A29" s="83"/>
      <c r="B29" s="83"/>
      <c r="C29" s="83"/>
      <c r="D29" s="83"/>
      <c r="E29" s="83"/>
      <c r="F29" s="80"/>
      <c r="G29" s="80"/>
      <c r="H29" s="80"/>
      <c r="I29" s="80"/>
      <c r="J29" s="80"/>
      <c r="K29" s="80"/>
      <c r="L29" s="80"/>
      <c r="M29" s="80"/>
      <c r="N29" s="80"/>
      <c r="O29" s="80"/>
      <c r="P29" s="80"/>
      <c r="Q29" s="80"/>
      <c r="R29" s="80"/>
      <c r="S29" s="80"/>
      <c r="T29" s="80"/>
      <c r="U29" s="80"/>
      <c r="V29" s="80"/>
      <c r="W29" s="80"/>
      <c r="X29" s="80"/>
      <c r="Y29" s="80"/>
      <c r="Z29" s="80"/>
      <c r="AA29" s="80"/>
      <c r="AB29" s="80"/>
      <c r="AC29" s="80"/>
      <c r="AD29" s="80"/>
      <c r="AE29" s="80"/>
      <c r="AF29" s="80"/>
      <c r="AG29" s="80"/>
      <c r="AH29" s="80"/>
      <c r="AI29" s="80"/>
      <c r="AJ29" s="80"/>
      <c r="AK29" s="80"/>
      <c r="AL29" s="80"/>
      <c r="AM29" s="80"/>
      <c r="AN29" s="80"/>
      <c r="AO29" s="80"/>
      <c r="AP29" s="80"/>
      <c r="AQ29" s="80"/>
      <c r="AR29" s="80"/>
      <c r="AS29" s="80"/>
      <c r="AT29" s="80"/>
      <c r="AU29" s="80"/>
      <c r="AV29" s="80"/>
      <c r="AW29" s="80"/>
      <c r="AX29" s="80"/>
      <c r="AY29" s="80"/>
      <c r="AZ29" s="80"/>
      <c r="BA29" s="80"/>
      <c r="BB29" s="80"/>
      <c r="BC29" s="80"/>
      <c r="BD29" s="80"/>
      <c r="BE29" s="80"/>
      <c r="BF29" s="80"/>
      <c r="BG29" s="80"/>
      <c r="BH29" s="80"/>
      <c r="BI29" s="80"/>
    </row>
    <row r="30" spans="1:61">
      <c r="A30" s="83"/>
      <c r="B30" s="83"/>
      <c r="C30" s="83"/>
      <c r="D30" s="83"/>
      <c r="E30" s="83"/>
      <c r="F30" s="80"/>
      <c r="G30" s="80"/>
      <c r="H30" s="80"/>
      <c r="I30" s="80"/>
      <c r="J30" s="80"/>
      <c r="K30" s="80"/>
      <c r="L30" s="80"/>
      <c r="M30" s="80"/>
      <c r="N30" s="80"/>
      <c r="O30" s="80"/>
      <c r="P30" s="80"/>
      <c r="Q30" s="80"/>
      <c r="R30" s="80"/>
      <c r="S30" s="80"/>
      <c r="T30" s="80"/>
      <c r="U30" s="80"/>
      <c r="V30" s="80"/>
      <c r="W30" s="80"/>
      <c r="X30" s="80"/>
      <c r="Y30" s="80"/>
      <c r="Z30" s="80"/>
      <c r="AA30" s="80"/>
      <c r="AB30" s="80"/>
      <c r="AC30" s="80"/>
      <c r="AD30" s="80"/>
      <c r="AE30" s="80"/>
      <c r="AF30" s="80"/>
      <c r="AG30" s="80"/>
      <c r="AH30" s="80"/>
      <c r="AI30" s="80"/>
      <c r="AJ30" s="80"/>
      <c r="AK30" s="80"/>
      <c r="AL30" s="80"/>
      <c r="AM30" s="80"/>
      <c r="AN30" s="80"/>
      <c r="AO30" s="80"/>
      <c r="AP30" s="80"/>
      <c r="AQ30" s="80"/>
      <c r="AR30" s="80"/>
      <c r="AS30" s="80"/>
      <c r="AT30" s="80"/>
      <c r="AU30" s="80"/>
      <c r="AV30" s="80"/>
      <c r="AW30" s="80"/>
      <c r="AX30" s="80"/>
      <c r="AY30" s="80"/>
      <c r="AZ30" s="80"/>
      <c r="BA30" s="80"/>
      <c r="BB30" s="80"/>
      <c r="BC30" s="80"/>
      <c r="BD30" s="80"/>
      <c r="BE30" s="80"/>
      <c r="BF30" s="80"/>
      <c r="BG30" s="80"/>
      <c r="BH30" s="80"/>
      <c r="BI30" s="80"/>
    </row>
    <row r="31" spans="1:61">
      <c r="A31" s="83"/>
      <c r="B31" s="83"/>
      <c r="C31" s="83"/>
      <c r="D31" s="83"/>
      <c r="E31" s="83"/>
      <c r="F31" s="80"/>
      <c r="G31" s="80"/>
      <c r="H31" s="80"/>
      <c r="I31" s="80"/>
      <c r="J31" s="80"/>
      <c r="K31" s="80"/>
      <c r="L31" s="80"/>
      <c r="M31" s="80"/>
      <c r="N31" s="80"/>
      <c r="O31" s="80"/>
      <c r="P31" s="80"/>
      <c r="Q31" s="80"/>
      <c r="R31" s="80"/>
      <c r="S31" s="80"/>
      <c r="T31" s="80"/>
      <c r="U31" s="80"/>
      <c r="V31" s="80"/>
      <c r="W31" s="80"/>
      <c r="X31" s="80"/>
      <c r="Y31" s="80"/>
      <c r="Z31" s="80"/>
      <c r="AA31" s="80"/>
      <c r="AB31" s="80"/>
      <c r="AC31" s="80"/>
      <c r="AD31" s="80"/>
      <c r="AE31" s="80"/>
      <c r="AF31" s="80"/>
      <c r="AG31" s="80"/>
      <c r="AH31" s="80"/>
      <c r="AI31" s="80"/>
      <c r="AJ31" s="80"/>
      <c r="AK31" s="80"/>
      <c r="AL31" s="80"/>
      <c r="AM31" s="80"/>
      <c r="AN31" s="80"/>
      <c r="AO31" s="80"/>
      <c r="AP31" s="80"/>
      <c r="AQ31" s="80"/>
      <c r="AR31" s="80"/>
      <c r="AS31" s="80"/>
      <c r="AT31" s="80"/>
      <c r="AU31" s="80"/>
      <c r="AV31" s="80"/>
      <c r="AW31" s="80"/>
      <c r="AX31" s="80"/>
      <c r="AY31" s="80"/>
      <c r="AZ31" s="80"/>
      <c r="BA31" s="80"/>
      <c r="BB31" s="80"/>
      <c r="BC31" s="80"/>
      <c r="BD31" s="80"/>
      <c r="BE31" s="80"/>
      <c r="BF31" s="80"/>
      <c r="BG31" s="80"/>
      <c r="BH31" s="80"/>
      <c r="BI31" s="80"/>
    </row>
    <row r="32" spans="1:61">
      <c r="A32" s="83"/>
      <c r="B32" s="83"/>
      <c r="C32" s="83"/>
      <c r="D32" s="83"/>
      <c r="E32" s="83"/>
      <c r="F32" s="80"/>
      <c r="G32" s="80"/>
      <c r="H32" s="80"/>
      <c r="I32" s="80"/>
      <c r="J32" s="80"/>
      <c r="K32" s="80"/>
      <c r="L32" s="80"/>
      <c r="M32" s="80"/>
      <c r="N32" s="80"/>
      <c r="O32" s="80"/>
      <c r="P32" s="80"/>
      <c r="Q32" s="80"/>
      <c r="R32" s="80"/>
      <c r="S32" s="80"/>
      <c r="T32" s="80"/>
      <c r="U32" s="80"/>
      <c r="V32" s="80"/>
      <c r="W32" s="80"/>
      <c r="X32" s="80"/>
      <c r="Y32" s="80"/>
      <c r="Z32" s="80"/>
      <c r="AA32" s="80"/>
      <c r="AB32" s="80"/>
      <c r="AC32" s="80"/>
      <c r="AD32" s="80"/>
      <c r="AE32" s="80"/>
      <c r="AF32" s="80"/>
      <c r="AG32" s="80"/>
      <c r="AH32" s="80"/>
      <c r="AI32" s="80"/>
      <c r="AJ32" s="80"/>
      <c r="AK32" s="80"/>
      <c r="AL32" s="80"/>
      <c r="AM32" s="80"/>
      <c r="AN32" s="80"/>
      <c r="AO32" s="80"/>
      <c r="AP32" s="80"/>
      <c r="AQ32" s="80"/>
      <c r="AR32" s="80"/>
      <c r="AS32" s="80"/>
      <c r="AT32" s="80"/>
      <c r="AU32" s="80"/>
      <c r="AV32" s="80"/>
      <c r="AW32" s="80"/>
      <c r="AX32" s="80"/>
      <c r="AY32" s="80"/>
      <c r="AZ32" s="80"/>
      <c r="BA32" s="80"/>
      <c r="BB32" s="80"/>
      <c r="BC32" s="80"/>
      <c r="BD32" s="80"/>
      <c r="BE32" s="80"/>
      <c r="BF32" s="80"/>
      <c r="BG32" s="80"/>
      <c r="BH32" s="80"/>
      <c r="BI32" s="80"/>
    </row>
    <row r="33" spans="1:61">
      <c r="A33" s="83"/>
      <c r="B33" s="83"/>
      <c r="C33" s="83"/>
      <c r="D33" s="83"/>
      <c r="E33" s="83"/>
      <c r="F33" s="80"/>
      <c r="G33" s="80"/>
      <c r="H33" s="80"/>
      <c r="I33" s="80"/>
      <c r="J33" s="80"/>
      <c r="K33" s="80"/>
      <c r="L33" s="80"/>
      <c r="M33" s="80"/>
      <c r="N33" s="80"/>
      <c r="O33" s="80"/>
      <c r="P33" s="80"/>
      <c r="Q33" s="80"/>
      <c r="R33" s="80"/>
      <c r="S33" s="80"/>
      <c r="T33" s="80"/>
      <c r="U33" s="80"/>
      <c r="V33" s="80"/>
      <c r="W33" s="80"/>
      <c r="X33" s="80"/>
      <c r="Y33" s="80"/>
      <c r="Z33" s="80"/>
      <c r="AA33" s="80"/>
      <c r="AB33" s="80"/>
      <c r="AC33" s="80"/>
      <c r="AD33" s="80"/>
      <c r="AE33" s="80"/>
      <c r="AF33" s="80"/>
      <c r="AG33" s="80"/>
      <c r="AH33" s="80"/>
      <c r="AI33" s="80"/>
      <c r="AJ33" s="80"/>
      <c r="AK33" s="80"/>
      <c r="AL33" s="80"/>
      <c r="AM33" s="80"/>
      <c r="AN33" s="80"/>
      <c r="AO33" s="80"/>
      <c r="AP33" s="80"/>
      <c r="AQ33" s="80"/>
      <c r="AR33" s="80"/>
      <c r="AS33" s="80"/>
      <c r="AT33" s="80"/>
      <c r="AU33" s="80"/>
      <c r="AV33" s="80"/>
      <c r="AW33" s="80"/>
      <c r="AX33" s="80"/>
      <c r="AY33" s="80"/>
      <c r="AZ33" s="80"/>
      <c r="BA33" s="80"/>
      <c r="BB33" s="80"/>
      <c r="BC33" s="80"/>
      <c r="BD33" s="80"/>
      <c r="BE33" s="80"/>
      <c r="BF33" s="80"/>
      <c r="BG33" s="80"/>
      <c r="BH33" s="80"/>
      <c r="BI33" s="80"/>
    </row>
    <row r="34" spans="1:61">
      <c r="A34" s="83"/>
      <c r="B34" s="83"/>
      <c r="C34" s="83"/>
      <c r="D34" s="83"/>
      <c r="E34" s="83"/>
      <c r="F34" s="80"/>
      <c r="G34" s="80"/>
      <c r="H34" s="80"/>
      <c r="I34" s="80"/>
      <c r="J34" s="80"/>
      <c r="K34" s="80"/>
      <c r="L34" s="80"/>
      <c r="M34" s="80"/>
      <c r="N34" s="80"/>
      <c r="O34" s="80"/>
      <c r="P34" s="80"/>
      <c r="Q34" s="80"/>
      <c r="R34" s="80"/>
      <c r="S34" s="80"/>
      <c r="T34" s="80"/>
      <c r="U34" s="80"/>
      <c r="V34" s="80"/>
      <c r="W34" s="80"/>
      <c r="X34" s="80"/>
      <c r="Y34" s="80"/>
      <c r="Z34" s="80"/>
      <c r="AA34" s="80"/>
      <c r="AB34" s="80"/>
      <c r="AC34" s="80"/>
      <c r="AD34" s="80"/>
      <c r="AE34" s="80"/>
      <c r="AF34" s="80"/>
      <c r="AG34" s="80"/>
      <c r="AH34" s="80"/>
      <c r="AI34" s="80"/>
      <c r="AJ34" s="80"/>
      <c r="AK34" s="80"/>
      <c r="AL34" s="80"/>
      <c r="AM34" s="80"/>
      <c r="AN34" s="80"/>
      <c r="AO34" s="80"/>
      <c r="AP34" s="80"/>
      <c r="AQ34" s="80"/>
      <c r="AR34" s="80"/>
      <c r="AS34" s="80"/>
      <c r="AT34" s="80"/>
      <c r="AU34" s="80"/>
      <c r="AV34" s="80"/>
      <c r="AW34" s="80"/>
      <c r="AX34" s="80"/>
      <c r="AY34" s="80"/>
      <c r="AZ34" s="80"/>
      <c r="BA34" s="80"/>
      <c r="BB34" s="80"/>
      <c r="BC34" s="80"/>
      <c r="BD34" s="80"/>
      <c r="BE34" s="80"/>
      <c r="BF34" s="80"/>
      <c r="BG34" s="80"/>
      <c r="BH34" s="80"/>
      <c r="BI34" s="80"/>
    </row>
    <row r="35" spans="1:61">
      <c r="A35" s="83"/>
      <c r="B35" s="83"/>
      <c r="C35" s="83"/>
      <c r="D35" s="83"/>
      <c r="E35" s="83"/>
      <c r="F35" s="80"/>
      <c r="G35" s="80"/>
      <c r="H35" s="80"/>
      <c r="I35" s="80"/>
      <c r="J35" s="80"/>
      <c r="K35" s="80"/>
      <c r="L35" s="80"/>
      <c r="M35" s="80"/>
      <c r="N35" s="80"/>
      <c r="O35" s="80"/>
      <c r="P35" s="80"/>
      <c r="Q35" s="80"/>
      <c r="R35" s="80"/>
      <c r="S35" s="80"/>
      <c r="T35" s="80"/>
      <c r="U35" s="80"/>
      <c r="V35" s="80"/>
      <c r="W35" s="80"/>
      <c r="X35" s="80"/>
      <c r="Y35" s="80"/>
      <c r="Z35" s="80"/>
      <c r="AA35" s="80"/>
      <c r="AB35" s="80"/>
      <c r="AC35" s="80"/>
      <c r="AD35" s="80"/>
      <c r="AE35" s="80"/>
      <c r="AF35" s="80"/>
      <c r="AG35" s="80"/>
      <c r="AH35" s="80"/>
      <c r="AI35" s="80"/>
      <c r="AJ35" s="80"/>
      <c r="AK35" s="80"/>
      <c r="AL35" s="80"/>
      <c r="AM35" s="80"/>
      <c r="AN35" s="80"/>
      <c r="AO35" s="80"/>
      <c r="AP35" s="80"/>
      <c r="AQ35" s="80"/>
      <c r="AR35" s="80"/>
      <c r="AS35" s="80"/>
      <c r="AT35" s="80"/>
      <c r="AU35" s="80"/>
      <c r="AV35" s="80"/>
      <c r="AW35" s="80"/>
      <c r="AX35" s="80"/>
      <c r="AY35" s="80"/>
      <c r="AZ35" s="80"/>
      <c r="BA35" s="80"/>
      <c r="BB35" s="80"/>
      <c r="BC35" s="80"/>
      <c r="BD35" s="80"/>
      <c r="BE35" s="80"/>
      <c r="BF35" s="80"/>
      <c r="BG35" s="80"/>
      <c r="BH35" s="80"/>
      <c r="BI35" s="80"/>
    </row>
    <row r="36" spans="1:61">
      <c r="A36" s="83"/>
      <c r="B36" s="83"/>
      <c r="C36" s="83"/>
      <c r="D36" s="83"/>
      <c r="E36" s="83"/>
      <c r="F36" s="80"/>
      <c r="G36" s="80"/>
      <c r="H36" s="80"/>
      <c r="I36" s="80"/>
      <c r="J36" s="80"/>
      <c r="K36" s="80"/>
      <c r="L36" s="80"/>
      <c r="M36" s="80"/>
      <c r="N36" s="80"/>
      <c r="O36" s="80"/>
      <c r="P36" s="80"/>
      <c r="Q36" s="80"/>
      <c r="R36" s="80"/>
      <c r="S36" s="80"/>
      <c r="T36" s="80"/>
      <c r="U36" s="80"/>
      <c r="V36" s="80"/>
      <c r="W36" s="80"/>
      <c r="X36" s="80"/>
      <c r="Y36" s="80"/>
      <c r="Z36" s="80"/>
      <c r="AA36" s="80"/>
      <c r="AB36" s="80"/>
      <c r="AC36" s="80"/>
      <c r="AD36" s="80"/>
      <c r="AE36" s="80"/>
      <c r="AF36" s="80"/>
      <c r="AG36" s="80"/>
      <c r="AH36" s="80"/>
      <c r="AI36" s="80"/>
      <c r="AJ36" s="80"/>
      <c r="AK36" s="80"/>
      <c r="AL36" s="80"/>
      <c r="AM36" s="80"/>
      <c r="AN36" s="80"/>
      <c r="AO36" s="80"/>
      <c r="AP36" s="80"/>
      <c r="AQ36" s="80"/>
      <c r="AR36" s="80"/>
      <c r="AS36" s="80"/>
      <c r="AT36" s="80"/>
      <c r="AU36" s="80"/>
      <c r="AV36" s="80"/>
      <c r="AW36" s="80"/>
      <c r="AX36" s="80"/>
      <c r="AY36" s="80"/>
      <c r="AZ36" s="80"/>
      <c r="BA36" s="80"/>
      <c r="BB36" s="80"/>
      <c r="BC36" s="80"/>
      <c r="BD36" s="80"/>
      <c r="BE36" s="80"/>
      <c r="BF36" s="80"/>
      <c r="BG36" s="80"/>
      <c r="BH36" s="80"/>
      <c r="BI36" s="80"/>
    </row>
    <row r="37" spans="1:61">
      <c r="A37" s="83"/>
      <c r="B37" s="83"/>
      <c r="C37" s="83"/>
      <c r="D37" s="83"/>
      <c r="E37" s="83"/>
      <c r="F37" s="80"/>
      <c r="G37" s="80"/>
      <c r="H37" s="80"/>
      <c r="I37" s="80"/>
      <c r="J37" s="80"/>
      <c r="K37" s="80"/>
      <c r="L37" s="80"/>
      <c r="M37" s="80"/>
      <c r="N37" s="80"/>
      <c r="O37" s="80"/>
      <c r="P37" s="80"/>
      <c r="Q37" s="80"/>
      <c r="R37" s="80"/>
      <c r="S37" s="80"/>
      <c r="T37" s="80"/>
      <c r="U37" s="80"/>
      <c r="V37" s="80"/>
      <c r="W37" s="80"/>
      <c r="X37" s="80"/>
      <c r="Y37" s="80"/>
      <c r="Z37" s="80"/>
      <c r="AA37" s="80"/>
      <c r="AB37" s="80"/>
      <c r="AC37" s="80"/>
      <c r="AD37" s="80"/>
      <c r="AE37" s="80"/>
      <c r="AF37" s="80"/>
      <c r="AG37" s="80"/>
      <c r="AH37" s="80"/>
      <c r="AI37" s="80"/>
      <c r="AJ37" s="80"/>
      <c r="AK37" s="80"/>
      <c r="AL37" s="80"/>
      <c r="AM37" s="80"/>
      <c r="AN37" s="80"/>
      <c r="AO37" s="80"/>
      <c r="AP37" s="80"/>
      <c r="AQ37" s="80"/>
      <c r="AR37" s="80"/>
      <c r="AS37" s="80"/>
      <c r="AT37" s="80"/>
      <c r="AU37" s="80"/>
      <c r="AV37" s="80"/>
      <c r="AW37" s="80"/>
      <c r="AX37" s="80"/>
      <c r="AY37" s="80"/>
      <c r="AZ37" s="80"/>
      <c r="BA37" s="80"/>
      <c r="BB37" s="80"/>
      <c r="BC37" s="80"/>
      <c r="BD37" s="80"/>
      <c r="BE37" s="80"/>
      <c r="BF37" s="80"/>
      <c r="BG37" s="80"/>
      <c r="BH37" s="80"/>
      <c r="BI37" s="80"/>
    </row>
    <row r="38" spans="1:61">
      <c r="A38" s="83"/>
      <c r="B38" s="83"/>
      <c r="C38" s="83"/>
      <c r="D38" s="83"/>
      <c r="E38" s="83"/>
      <c r="F38" s="80"/>
      <c r="G38" s="80"/>
      <c r="H38" s="80"/>
      <c r="I38" s="80"/>
      <c r="J38" s="80"/>
      <c r="K38" s="80"/>
      <c r="L38" s="80"/>
      <c r="M38" s="80"/>
      <c r="N38" s="80"/>
      <c r="O38" s="80"/>
      <c r="P38" s="80"/>
      <c r="Q38" s="80"/>
      <c r="R38" s="80"/>
      <c r="S38" s="80"/>
      <c r="T38" s="80"/>
      <c r="U38" s="80"/>
      <c r="V38" s="80"/>
      <c r="W38" s="80"/>
      <c r="X38" s="80"/>
      <c r="Y38" s="80"/>
      <c r="Z38" s="80"/>
      <c r="AA38" s="80"/>
      <c r="AB38" s="80"/>
      <c r="AC38" s="80"/>
      <c r="AD38" s="80"/>
      <c r="AE38" s="80"/>
      <c r="AF38" s="80"/>
      <c r="AG38" s="80"/>
      <c r="AH38" s="80"/>
      <c r="AI38" s="80"/>
      <c r="AJ38" s="80"/>
      <c r="AK38" s="80"/>
      <c r="AL38" s="80"/>
      <c r="AM38" s="80"/>
      <c r="AN38" s="80"/>
      <c r="AO38" s="80"/>
      <c r="AP38" s="80"/>
      <c r="AQ38" s="80"/>
      <c r="AR38" s="80"/>
      <c r="AS38" s="80"/>
      <c r="AT38" s="80"/>
      <c r="AU38" s="80"/>
      <c r="AV38" s="80"/>
      <c r="AW38" s="80"/>
      <c r="AX38" s="80"/>
      <c r="AY38" s="80"/>
      <c r="AZ38" s="80"/>
      <c r="BA38" s="80"/>
      <c r="BB38" s="80"/>
      <c r="BC38" s="80"/>
      <c r="BD38" s="80"/>
      <c r="BE38" s="80"/>
      <c r="BF38" s="80"/>
      <c r="BG38" s="80"/>
      <c r="BH38" s="80"/>
      <c r="BI38" s="80"/>
    </row>
    <row r="39" spans="1:61">
      <c r="A39" s="83"/>
      <c r="B39" s="83"/>
      <c r="C39" s="83"/>
      <c r="D39" s="83"/>
      <c r="E39" s="83"/>
      <c r="F39" s="80"/>
      <c r="G39" s="80"/>
      <c r="H39" s="80"/>
      <c r="I39" s="80"/>
      <c r="J39" s="80"/>
      <c r="K39" s="80"/>
      <c r="L39" s="80"/>
      <c r="M39" s="80"/>
      <c r="N39" s="80"/>
      <c r="O39" s="80"/>
      <c r="P39" s="80"/>
      <c r="Q39" s="80"/>
      <c r="R39" s="80"/>
      <c r="S39" s="80"/>
      <c r="T39" s="80"/>
      <c r="U39" s="80"/>
      <c r="V39" s="80"/>
      <c r="W39" s="80"/>
      <c r="X39" s="80"/>
      <c r="Y39" s="80"/>
      <c r="Z39" s="80"/>
      <c r="AA39" s="80"/>
      <c r="AB39" s="80"/>
      <c r="AC39" s="80"/>
      <c r="AD39" s="80"/>
      <c r="AE39" s="80"/>
      <c r="AF39" s="80"/>
      <c r="AG39" s="80"/>
      <c r="AH39" s="80"/>
      <c r="AI39" s="80"/>
      <c r="AJ39" s="80"/>
      <c r="AK39" s="80"/>
      <c r="AL39" s="80"/>
      <c r="AM39" s="80"/>
      <c r="AN39" s="80"/>
      <c r="AO39" s="80"/>
      <c r="AP39" s="80"/>
      <c r="AQ39" s="80"/>
      <c r="AR39" s="80"/>
      <c r="AS39" s="80"/>
      <c r="AT39" s="80"/>
      <c r="AU39" s="80"/>
      <c r="AV39" s="80"/>
      <c r="AW39" s="80"/>
      <c r="AX39" s="80"/>
      <c r="AY39" s="80"/>
      <c r="AZ39" s="80"/>
      <c r="BA39" s="80"/>
      <c r="BB39" s="80"/>
      <c r="BC39" s="80"/>
      <c r="BD39" s="80"/>
      <c r="BE39" s="80"/>
      <c r="BF39" s="80"/>
      <c r="BG39" s="80"/>
      <c r="BH39" s="80"/>
      <c r="BI39" s="80"/>
    </row>
    <row r="40" spans="1:61">
      <c r="A40" s="83"/>
      <c r="B40" s="83"/>
      <c r="C40" s="83"/>
      <c r="D40" s="83"/>
      <c r="E40" s="83"/>
      <c r="F40" s="80"/>
      <c r="G40" s="80"/>
      <c r="H40" s="80"/>
      <c r="I40" s="80"/>
      <c r="J40" s="80"/>
      <c r="K40" s="80"/>
      <c r="L40" s="80"/>
      <c r="M40" s="80"/>
      <c r="N40" s="80"/>
      <c r="O40" s="80"/>
      <c r="P40" s="80"/>
      <c r="Q40" s="80"/>
      <c r="R40" s="80"/>
      <c r="S40" s="80"/>
      <c r="T40" s="80"/>
      <c r="U40" s="80"/>
      <c r="V40" s="80"/>
      <c r="W40" s="80"/>
      <c r="X40" s="80"/>
      <c r="Y40" s="80"/>
      <c r="Z40" s="80"/>
      <c r="AA40" s="80"/>
      <c r="AB40" s="80"/>
      <c r="AC40" s="80"/>
      <c r="AD40" s="80"/>
      <c r="AE40" s="80"/>
      <c r="AF40" s="80"/>
      <c r="AG40" s="80"/>
      <c r="AH40" s="80"/>
      <c r="AI40" s="80"/>
      <c r="AJ40" s="80"/>
      <c r="AK40" s="80"/>
      <c r="AL40" s="80"/>
      <c r="AM40" s="80"/>
      <c r="AN40" s="80"/>
      <c r="AO40" s="80"/>
      <c r="AP40" s="80"/>
      <c r="AQ40" s="80"/>
      <c r="AR40" s="80"/>
      <c r="AS40" s="80"/>
      <c r="AT40" s="80"/>
      <c r="AU40" s="80"/>
      <c r="AV40" s="80"/>
      <c r="AW40" s="80"/>
      <c r="AX40" s="80"/>
      <c r="AY40" s="80"/>
      <c r="AZ40" s="80"/>
      <c r="BA40" s="80"/>
      <c r="BB40" s="80"/>
      <c r="BC40" s="80"/>
      <c r="BD40" s="80"/>
      <c r="BE40" s="80"/>
      <c r="BF40" s="80"/>
      <c r="BG40" s="80"/>
      <c r="BH40" s="80"/>
      <c r="BI40" s="80"/>
    </row>
    <row r="41" spans="1:61">
      <c r="A41" s="83"/>
      <c r="B41" s="83"/>
      <c r="C41" s="83"/>
      <c r="D41" s="83"/>
      <c r="E41" s="83"/>
      <c r="F41" s="80"/>
      <c r="G41" s="80"/>
      <c r="H41" s="80"/>
      <c r="I41" s="80"/>
      <c r="J41" s="80"/>
      <c r="K41" s="80"/>
      <c r="L41" s="80"/>
      <c r="M41" s="80"/>
      <c r="N41" s="80"/>
      <c r="O41" s="80"/>
      <c r="P41" s="80"/>
      <c r="Q41" s="80"/>
      <c r="R41" s="80"/>
      <c r="S41" s="80"/>
      <c r="T41" s="80"/>
      <c r="U41" s="80"/>
      <c r="V41" s="80"/>
      <c r="W41" s="80"/>
      <c r="X41" s="80"/>
      <c r="Y41" s="80"/>
      <c r="Z41" s="80"/>
      <c r="AA41" s="80"/>
      <c r="AB41" s="80"/>
      <c r="AC41" s="80"/>
      <c r="AD41" s="80"/>
      <c r="AE41" s="80"/>
      <c r="AF41" s="80"/>
      <c r="AG41" s="80"/>
      <c r="AH41" s="80"/>
      <c r="AI41" s="80"/>
      <c r="AJ41" s="80"/>
      <c r="AK41" s="80"/>
      <c r="AL41" s="80"/>
      <c r="AM41" s="80"/>
      <c r="AN41" s="80"/>
      <c r="AO41" s="80"/>
      <c r="AP41" s="80"/>
      <c r="AQ41" s="80"/>
      <c r="AR41" s="80"/>
      <c r="AS41" s="80"/>
      <c r="AT41" s="80"/>
      <c r="AU41" s="80"/>
      <c r="AV41" s="80"/>
      <c r="AW41" s="80"/>
      <c r="AX41" s="80"/>
      <c r="AY41" s="80"/>
      <c r="AZ41" s="80"/>
      <c r="BA41" s="80"/>
      <c r="BB41" s="80"/>
      <c r="BC41" s="80"/>
      <c r="BD41" s="80"/>
      <c r="BE41" s="80"/>
      <c r="BF41" s="80"/>
      <c r="BG41" s="80"/>
      <c r="BH41" s="80"/>
      <c r="BI41" s="80"/>
    </row>
    <row r="42" spans="1:61">
      <c r="A42" s="83"/>
      <c r="B42" s="83"/>
      <c r="C42" s="83"/>
      <c r="D42" s="83"/>
      <c r="E42" s="83"/>
      <c r="F42" s="80"/>
      <c r="G42" s="80"/>
      <c r="H42" s="80"/>
      <c r="I42" s="80"/>
      <c r="J42" s="80"/>
      <c r="K42" s="80"/>
      <c r="L42" s="80"/>
      <c r="M42" s="80"/>
      <c r="N42" s="80"/>
      <c r="O42" s="80"/>
      <c r="P42" s="80"/>
      <c r="Q42" s="80"/>
      <c r="R42" s="80"/>
      <c r="S42" s="80"/>
      <c r="T42" s="80"/>
      <c r="U42" s="80"/>
      <c r="V42" s="80"/>
      <c r="W42" s="80"/>
      <c r="X42" s="80"/>
      <c r="Y42" s="80"/>
      <c r="Z42" s="80"/>
      <c r="AA42" s="80"/>
      <c r="AB42" s="80"/>
      <c r="AC42" s="80"/>
      <c r="AD42" s="80"/>
      <c r="AE42" s="80"/>
      <c r="AF42" s="80"/>
      <c r="AG42" s="80"/>
      <c r="AH42" s="80"/>
      <c r="AI42" s="80"/>
      <c r="AJ42" s="80"/>
      <c r="AK42" s="80"/>
      <c r="AL42" s="80"/>
      <c r="AM42" s="80"/>
      <c r="AN42" s="80"/>
      <c r="AO42" s="80"/>
      <c r="AP42" s="80"/>
      <c r="AQ42" s="80"/>
      <c r="AR42" s="80"/>
      <c r="AS42" s="80"/>
      <c r="AT42" s="80"/>
      <c r="AU42" s="80"/>
      <c r="AV42" s="80"/>
      <c r="AW42" s="80"/>
      <c r="AX42" s="80"/>
      <c r="AY42" s="80"/>
      <c r="AZ42" s="80"/>
      <c r="BA42" s="80"/>
      <c r="BB42" s="80"/>
      <c r="BC42" s="80"/>
      <c r="BD42" s="80"/>
      <c r="BE42" s="80"/>
      <c r="BF42" s="80"/>
      <c r="BG42" s="80"/>
      <c r="BH42" s="80"/>
      <c r="BI42" s="80"/>
    </row>
    <row r="43" spans="1:61">
      <c r="A43" s="83"/>
      <c r="B43" s="83"/>
      <c r="C43" s="83"/>
      <c r="D43" s="83"/>
      <c r="E43" s="83"/>
      <c r="F43" s="80"/>
      <c r="G43" s="80"/>
      <c r="H43" s="80"/>
      <c r="I43" s="80"/>
      <c r="J43" s="80"/>
      <c r="K43" s="80"/>
      <c r="L43" s="80"/>
      <c r="M43" s="80"/>
      <c r="N43" s="80"/>
      <c r="O43" s="80"/>
      <c r="P43" s="80"/>
      <c r="Q43" s="80"/>
      <c r="R43" s="80"/>
      <c r="S43" s="80"/>
      <c r="T43" s="80"/>
      <c r="U43" s="80"/>
      <c r="V43" s="80"/>
      <c r="W43" s="80"/>
      <c r="X43" s="80"/>
      <c r="Y43" s="80"/>
      <c r="Z43" s="80"/>
      <c r="AA43" s="80"/>
      <c r="AB43" s="80"/>
      <c r="AC43" s="80"/>
      <c r="AD43" s="80"/>
      <c r="AE43" s="80"/>
      <c r="AF43" s="80"/>
      <c r="AG43" s="80"/>
      <c r="AH43" s="80"/>
      <c r="AI43" s="80"/>
      <c r="AJ43" s="80"/>
      <c r="AK43" s="80"/>
      <c r="AL43" s="80"/>
      <c r="AM43" s="80"/>
      <c r="AN43" s="80"/>
      <c r="AO43" s="80"/>
      <c r="AP43" s="80"/>
      <c r="AQ43" s="80"/>
      <c r="AR43" s="80"/>
      <c r="AS43" s="80"/>
      <c r="AT43" s="80"/>
      <c r="AU43" s="80"/>
      <c r="AV43" s="80"/>
      <c r="AW43" s="80"/>
      <c r="AX43" s="80"/>
      <c r="AY43" s="80"/>
      <c r="AZ43" s="80"/>
      <c r="BA43" s="80"/>
      <c r="BB43" s="80"/>
      <c r="BC43" s="80"/>
      <c r="BD43" s="80"/>
      <c r="BE43" s="80"/>
      <c r="BF43" s="80"/>
      <c r="BG43" s="80"/>
      <c r="BH43" s="80"/>
      <c r="BI43" s="80"/>
    </row>
    <row r="44" spans="1:61">
      <c r="A44" s="83"/>
      <c r="B44" s="83"/>
      <c r="C44" s="83"/>
      <c r="D44" s="83"/>
      <c r="E44" s="83"/>
      <c r="F44" s="80"/>
      <c r="G44" s="80"/>
      <c r="H44" s="80"/>
      <c r="I44" s="80"/>
      <c r="J44" s="80"/>
      <c r="K44" s="80"/>
      <c r="L44" s="80"/>
      <c r="M44" s="80"/>
      <c r="N44" s="80"/>
      <c r="O44" s="80"/>
      <c r="P44" s="80"/>
      <c r="Q44" s="80"/>
      <c r="R44" s="80"/>
      <c r="S44" s="80"/>
      <c r="T44" s="80"/>
      <c r="U44" s="80"/>
      <c r="V44" s="80"/>
      <c r="W44" s="80"/>
      <c r="X44" s="80"/>
      <c r="Y44" s="80"/>
      <c r="Z44" s="80"/>
      <c r="AA44" s="80"/>
      <c r="AB44" s="80"/>
      <c r="AC44" s="80"/>
      <c r="AD44" s="80"/>
      <c r="AE44" s="80"/>
      <c r="AF44" s="80"/>
      <c r="AG44" s="80"/>
      <c r="AH44" s="80"/>
      <c r="AI44" s="80"/>
      <c r="AJ44" s="80"/>
      <c r="AK44" s="80"/>
      <c r="AL44" s="80"/>
      <c r="AM44" s="80"/>
      <c r="AN44" s="80"/>
      <c r="AO44" s="80"/>
      <c r="AP44" s="80"/>
      <c r="AQ44" s="80"/>
      <c r="AR44" s="80"/>
      <c r="AS44" s="80"/>
      <c r="AT44" s="80"/>
      <c r="AU44" s="80"/>
      <c r="AV44" s="80"/>
      <c r="AW44" s="80"/>
      <c r="AX44" s="80"/>
      <c r="AY44" s="80"/>
      <c r="AZ44" s="80"/>
      <c r="BA44" s="80"/>
      <c r="BB44" s="80"/>
      <c r="BC44" s="80"/>
      <c r="BD44" s="80"/>
      <c r="BE44" s="80"/>
      <c r="BF44" s="80"/>
      <c r="BG44" s="80"/>
      <c r="BH44" s="80"/>
      <c r="BI44" s="80"/>
    </row>
    <row r="45" spans="1:61">
      <c r="A45" s="83"/>
      <c r="B45" s="83"/>
      <c r="C45" s="83"/>
      <c r="D45" s="83"/>
      <c r="E45" s="83"/>
      <c r="F45" s="80"/>
      <c r="G45" s="80"/>
      <c r="H45" s="80"/>
      <c r="I45" s="80"/>
      <c r="J45" s="80"/>
      <c r="K45" s="80"/>
      <c r="L45" s="80"/>
      <c r="M45" s="80"/>
      <c r="N45" s="80"/>
      <c r="O45" s="80"/>
      <c r="P45" s="80"/>
      <c r="Q45" s="80"/>
      <c r="R45" s="80"/>
      <c r="S45" s="80"/>
      <c r="T45" s="80"/>
      <c r="U45" s="80"/>
      <c r="V45" s="80"/>
      <c r="W45" s="80"/>
      <c r="X45" s="80"/>
      <c r="Y45" s="80"/>
      <c r="Z45" s="80"/>
      <c r="AA45" s="80"/>
      <c r="AB45" s="80"/>
      <c r="AC45" s="80"/>
      <c r="AD45" s="80"/>
      <c r="AE45" s="80"/>
      <c r="AF45" s="80"/>
      <c r="AG45" s="80"/>
      <c r="AH45" s="80"/>
      <c r="AI45" s="80"/>
      <c r="AJ45" s="80"/>
      <c r="AK45" s="80"/>
      <c r="AL45" s="80"/>
      <c r="AM45" s="80"/>
      <c r="AN45" s="80"/>
      <c r="AO45" s="80"/>
      <c r="AP45" s="80"/>
      <c r="AQ45" s="80"/>
      <c r="AR45" s="80"/>
      <c r="AS45" s="80"/>
      <c r="AT45" s="80"/>
      <c r="AU45" s="80"/>
      <c r="AV45" s="80"/>
      <c r="AW45" s="80"/>
      <c r="AX45" s="80"/>
      <c r="AY45" s="80"/>
      <c r="AZ45" s="80"/>
      <c r="BA45" s="80"/>
      <c r="BB45" s="80"/>
      <c r="BC45" s="80"/>
      <c r="BD45" s="80"/>
      <c r="BE45" s="80"/>
      <c r="BF45" s="80"/>
      <c r="BG45" s="80"/>
      <c r="BH45" s="80"/>
      <c r="BI45" s="80"/>
    </row>
    <row r="46" spans="1:61">
      <c r="A46" s="83"/>
      <c r="B46" s="83"/>
      <c r="C46" s="83"/>
      <c r="D46" s="83"/>
      <c r="E46" s="83"/>
      <c r="F46" s="80"/>
      <c r="G46" s="80"/>
      <c r="H46" s="80"/>
      <c r="I46" s="80"/>
      <c r="J46" s="80"/>
      <c r="K46" s="80"/>
      <c r="L46" s="80"/>
      <c r="M46" s="80"/>
      <c r="N46" s="80"/>
      <c r="O46" s="80"/>
      <c r="P46" s="80"/>
      <c r="Q46" s="80"/>
      <c r="R46" s="80"/>
      <c r="S46" s="80"/>
      <c r="T46" s="80"/>
      <c r="U46" s="80"/>
      <c r="V46" s="80"/>
      <c r="W46" s="80"/>
      <c r="X46" s="80"/>
      <c r="Y46" s="80"/>
      <c r="Z46" s="80"/>
      <c r="AA46" s="80"/>
      <c r="AB46" s="80"/>
      <c r="AC46" s="80"/>
      <c r="AD46" s="80"/>
      <c r="AE46" s="80"/>
      <c r="AF46" s="80"/>
      <c r="AG46" s="80"/>
      <c r="AH46" s="80"/>
      <c r="AI46" s="80"/>
      <c r="AJ46" s="80"/>
      <c r="AK46" s="80"/>
      <c r="AL46" s="80"/>
      <c r="AM46" s="80"/>
      <c r="AN46" s="80"/>
      <c r="AO46" s="80"/>
      <c r="AP46" s="80"/>
      <c r="AQ46" s="80"/>
      <c r="AR46" s="80"/>
      <c r="AS46" s="80"/>
      <c r="AT46" s="80"/>
      <c r="AU46" s="80"/>
      <c r="AV46" s="80"/>
      <c r="AW46" s="80"/>
      <c r="AX46" s="80"/>
      <c r="AY46" s="80"/>
      <c r="AZ46" s="80"/>
      <c r="BA46" s="80"/>
      <c r="BB46" s="80"/>
      <c r="BC46" s="80"/>
      <c r="BD46" s="80"/>
      <c r="BE46" s="80"/>
      <c r="BF46" s="80"/>
      <c r="BG46" s="80"/>
      <c r="BH46" s="80"/>
      <c r="BI46" s="80"/>
    </row>
    <row r="47" spans="1:61">
      <c r="A47" s="83"/>
      <c r="B47" s="83"/>
      <c r="C47" s="83"/>
      <c r="D47" s="83"/>
      <c r="E47" s="83"/>
      <c r="F47" s="80"/>
      <c r="G47" s="80"/>
      <c r="H47" s="80"/>
      <c r="I47" s="80"/>
      <c r="J47" s="80"/>
      <c r="K47" s="80"/>
      <c r="L47" s="80"/>
      <c r="M47" s="80"/>
      <c r="N47" s="80"/>
      <c r="O47" s="80"/>
      <c r="P47" s="80"/>
      <c r="Q47" s="80"/>
      <c r="R47" s="80"/>
      <c r="S47" s="80"/>
      <c r="T47" s="80"/>
      <c r="U47" s="80"/>
      <c r="V47" s="80"/>
      <c r="W47" s="80"/>
      <c r="X47" s="80"/>
      <c r="Y47" s="80"/>
      <c r="Z47" s="80"/>
      <c r="AA47" s="80"/>
      <c r="AB47" s="80"/>
      <c r="AC47" s="80"/>
      <c r="AD47" s="80"/>
      <c r="AE47" s="80"/>
      <c r="AF47" s="80"/>
      <c r="AG47" s="80"/>
      <c r="AH47" s="80"/>
      <c r="AI47" s="80"/>
      <c r="AJ47" s="80"/>
      <c r="AK47" s="80"/>
      <c r="AL47" s="80"/>
      <c r="AM47" s="80"/>
      <c r="AN47" s="80"/>
      <c r="AO47" s="80"/>
      <c r="AP47" s="80"/>
      <c r="AQ47" s="80"/>
      <c r="AR47" s="80"/>
      <c r="AS47" s="80"/>
      <c r="AT47" s="80"/>
      <c r="AU47" s="80"/>
      <c r="AV47" s="80"/>
      <c r="AW47" s="80"/>
      <c r="AX47" s="80"/>
      <c r="AY47" s="80"/>
      <c r="AZ47" s="80"/>
      <c r="BA47" s="80"/>
      <c r="BB47" s="80"/>
      <c r="BC47" s="80"/>
      <c r="BD47" s="80"/>
      <c r="BE47" s="80"/>
      <c r="BF47" s="80"/>
      <c r="BG47" s="80"/>
      <c r="BH47" s="80"/>
      <c r="BI47" s="80"/>
    </row>
    <row r="48" spans="1:61">
      <c r="A48" s="83"/>
      <c r="B48" s="83"/>
      <c r="C48" s="83"/>
      <c r="D48" s="83"/>
      <c r="E48" s="83"/>
      <c r="F48" s="80"/>
      <c r="G48" s="80"/>
      <c r="H48" s="80"/>
      <c r="I48" s="80"/>
      <c r="J48" s="80"/>
      <c r="K48" s="80"/>
      <c r="L48" s="80"/>
      <c r="M48" s="80"/>
      <c r="N48" s="80"/>
      <c r="O48" s="80"/>
      <c r="P48" s="80"/>
      <c r="Q48" s="80"/>
      <c r="R48" s="80"/>
      <c r="S48" s="80"/>
      <c r="T48" s="80"/>
      <c r="U48" s="80"/>
      <c r="V48" s="80"/>
      <c r="W48" s="80"/>
      <c r="X48" s="80"/>
      <c r="Y48" s="80"/>
      <c r="Z48" s="80"/>
      <c r="AA48" s="80"/>
      <c r="AB48" s="80"/>
      <c r="AC48" s="80"/>
      <c r="AD48" s="80"/>
      <c r="AE48" s="80"/>
      <c r="AF48" s="80"/>
      <c r="AG48" s="80"/>
      <c r="AH48" s="80"/>
      <c r="AI48" s="80"/>
      <c r="AJ48" s="80"/>
      <c r="AK48" s="80"/>
      <c r="AL48" s="80"/>
      <c r="AM48" s="80"/>
      <c r="AN48" s="80"/>
      <c r="AO48" s="80"/>
      <c r="AP48" s="80"/>
      <c r="AQ48" s="80"/>
      <c r="AR48" s="80"/>
      <c r="AS48" s="80"/>
      <c r="AT48" s="80"/>
      <c r="AU48" s="80"/>
      <c r="AV48" s="80"/>
      <c r="AW48" s="80"/>
      <c r="AX48" s="80"/>
      <c r="AY48" s="80"/>
      <c r="AZ48" s="80"/>
      <c r="BA48" s="80"/>
      <c r="BB48" s="80"/>
      <c r="BC48" s="80"/>
      <c r="BD48" s="80"/>
      <c r="BE48" s="80"/>
      <c r="BF48" s="80"/>
      <c r="BG48" s="80"/>
      <c r="BH48" s="80"/>
      <c r="BI48" s="80"/>
    </row>
    <row r="49" spans="1:61">
      <c r="A49" s="83"/>
      <c r="B49" s="83"/>
      <c r="C49" s="83"/>
      <c r="D49" s="83"/>
      <c r="E49" s="83"/>
      <c r="F49" s="80"/>
      <c r="G49" s="80"/>
      <c r="H49" s="80"/>
      <c r="I49" s="80"/>
      <c r="J49" s="80"/>
      <c r="K49" s="80"/>
      <c r="L49" s="80"/>
      <c r="M49" s="80"/>
      <c r="N49" s="80"/>
      <c r="O49" s="80"/>
      <c r="P49" s="80"/>
      <c r="Q49" s="80"/>
      <c r="R49" s="80"/>
      <c r="S49" s="80"/>
      <c r="T49" s="80"/>
      <c r="U49" s="80"/>
      <c r="V49" s="80"/>
      <c r="W49" s="80"/>
      <c r="X49" s="80"/>
      <c r="Y49" s="80"/>
      <c r="Z49" s="80"/>
      <c r="AA49" s="80"/>
      <c r="AB49" s="80"/>
      <c r="AC49" s="80"/>
      <c r="AD49" s="80"/>
      <c r="AE49" s="80"/>
      <c r="AF49" s="80"/>
      <c r="AG49" s="80"/>
      <c r="AH49" s="80"/>
      <c r="AI49" s="80"/>
      <c r="AJ49" s="80"/>
      <c r="AK49" s="80"/>
      <c r="AL49" s="80"/>
      <c r="AM49" s="80"/>
      <c r="AN49" s="80"/>
      <c r="AO49" s="80"/>
      <c r="AP49" s="80"/>
      <c r="AQ49" s="80"/>
      <c r="AR49" s="80"/>
      <c r="AS49" s="80"/>
      <c r="AT49" s="80"/>
      <c r="AU49" s="80"/>
      <c r="AV49" s="80"/>
      <c r="AW49" s="80"/>
      <c r="AX49" s="80"/>
      <c r="AY49" s="80"/>
      <c r="AZ49" s="80"/>
      <c r="BA49" s="80"/>
      <c r="BB49" s="80"/>
      <c r="BC49" s="80"/>
      <c r="BD49" s="80"/>
      <c r="BE49" s="80"/>
      <c r="BF49" s="80"/>
      <c r="BG49" s="80"/>
      <c r="BH49" s="80"/>
      <c r="BI49" s="80"/>
    </row>
    <row r="50" spans="1:61">
      <c r="A50" s="83"/>
      <c r="B50" s="83"/>
      <c r="C50" s="83"/>
      <c r="D50" s="83"/>
      <c r="E50" s="83"/>
      <c r="F50" s="80"/>
      <c r="G50" s="80"/>
      <c r="H50" s="80"/>
      <c r="I50" s="80"/>
      <c r="J50" s="80"/>
      <c r="K50" s="80"/>
      <c r="L50" s="80"/>
      <c r="M50" s="80"/>
      <c r="N50" s="80"/>
      <c r="O50" s="80"/>
      <c r="P50" s="80"/>
      <c r="Q50" s="80"/>
      <c r="R50" s="80"/>
      <c r="S50" s="80"/>
      <c r="T50" s="80"/>
      <c r="U50" s="80"/>
      <c r="V50" s="80"/>
      <c r="W50" s="80"/>
      <c r="X50" s="80"/>
      <c r="Y50" s="80"/>
      <c r="Z50" s="80"/>
      <c r="AA50" s="80"/>
      <c r="AB50" s="80"/>
      <c r="AC50" s="80"/>
      <c r="AD50" s="80"/>
      <c r="AE50" s="80"/>
      <c r="AF50" s="80"/>
      <c r="AG50" s="80"/>
      <c r="AH50" s="80"/>
      <c r="AI50" s="80"/>
      <c r="AJ50" s="80"/>
      <c r="AK50" s="80"/>
      <c r="AL50" s="80"/>
      <c r="AM50" s="80"/>
      <c r="AN50" s="80"/>
      <c r="AO50" s="80"/>
      <c r="AP50" s="80"/>
      <c r="AQ50" s="80"/>
      <c r="AR50" s="80"/>
      <c r="AS50" s="80"/>
      <c r="AT50" s="80"/>
      <c r="AU50" s="80"/>
      <c r="AV50" s="80"/>
      <c r="AW50" s="80"/>
      <c r="AX50" s="80"/>
      <c r="AY50" s="80"/>
      <c r="AZ50" s="80"/>
      <c r="BA50" s="80"/>
      <c r="BB50" s="80"/>
      <c r="BC50" s="80"/>
      <c r="BD50" s="80"/>
      <c r="BE50" s="80"/>
      <c r="BF50" s="80"/>
      <c r="BG50" s="80"/>
      <c r="BH50" s="80"/>
      <c r="BI50" s="80"/>
    </row>
    <row r="51" spans="1:61">
      <c r="A51" s="83"/>
      <c r="B51" s="83"/>
      <c r="C51" s="83"/>
      <c r="D51" s="83"/>
      <c r="E51" s="83"/>
      <c r="F51" s="80"/>
      <c r="G51" s="80"/>
      <c r="H51" s="80"/>
      <c r="I51" s="80"/>
      <c r="J51" s="80"/>
      <c r="K51" s="80"/>
      <c r="L51" s="80"/>
      <c r="M51" s="80"/>
      <c r="N51" s="80"/>
      <c r="O51" s="80"/>
      <c r="P51" s="80"/>
      <c r="Q51" s="80"/>
      <c r="R51" s="80"/>
      <c r="S51" s="80"/>
      <c r="T51" s="80"/>
      <c r="U51" s="80"/>
      <c r="V51" s="80"/>
      <c r="W51" s="80"/>
      <c r="X51" s="80"/>
      <c r="Y51" s="80"/>
      <c r="Z51" s="80"/>
      <c r="AA51" s="80"/>
      <c r="AB51" s="80"/>
      <c r="AC51" s="80"/>
      <c r="AD51" s="80"/>
      <c r="AE51" s="80"/>
      <c r="AF51" s="80"/>
      <c r="AG51" s="80"/>
      <c r="AH51" s="80"/>
      <c r="AI51" s="80"/>
      <c r="AJ51" s="80"/>
      <c r="AK51" s="80"/>
      <c r="AL51" s="80"/>
      <c r="AM51" s="80"/>
      <c r="AN51" s="80"/>
      <c r="AO51" s="80"/>
      <c r="AP51" s="80"/>
      <c r="AQ51" s="80"/>
      <c r="AR51" s="80"/>
      <c r="AS51" s="80"/>
      <c r="AT51" s="80"/>
      <c r="AU51" s="80"/>
      <c r="AV51" s="80"/>
      <c r="AW51" s="80"/>
      <c r="AX51" s="80"/>
      <c r="AY51" s="80"/>
      <c r="AZ51" s="80"/>
      <c r="BA51" s="80"/>
      <c r="BB51" s="80"/>
      <c r="BC51" s="80"/>
      <c r="BD51" s="80"/>
      <c r="BE51" s="80"/>
      <c r="BF51" s="80"/>
      <c r="BG51" s="80"/>
      <c r="BH51" s="80"/>
      <c r="BI51" s="80"/>
    </row>
    <row r="52" spans="1:61">
      <c r="A52" s="83"/>
      <c r="B52" s="83"/>
      <c r="C52" s="83"/>
      <c r="D52" s="83"/>
      <c r="E52" s="83"/>
      <c r="F52" s="80"/>
      <c r="G52" s="80"/>
      <c r="H52" s="80"/>
      <c r="I52" s="80"/>
      <c r="J52" s="80"/>
      <c r="K52" s="80"/>
      <c r="L52" s="80"/>
      <c r="M52" s="80"/>
      <c r="N52" s="80"/>
      <c r="O52" s="80"/>
      <c r="P52" s="80"/>
      <c r="Q52" s="80"/>
      <c r="R52" s="80"/>
      <c r="S52" s="80"/>
      <c r="T52" s="80"/>
      <c r="U52" s="80"/>
      <c r="V52" s="80"/>
      <c r="W52" s="80"/>
      <c r="X52" s="80"/>
      <c r="Y52" s="80"/>
      <c r="Z52" s="80"/>
      <c r="AA52" s="80"/>
      <c r="AB52" s="80"/>
      <c r="AC52" s="80"/>
      <c r="AD52" s="80"/>
      <c r="AE52" s="80"/>
      <c r="AF52" s="80"/>
      <c r="AG52" s="80"/>
      <c r="AH52" s="80"/>
      <c r="AI52" s="80"/>
      <c r="AJ52" s="80"/>
      <c r="AK52" s="80"/>
      <c r="AL52" s="80"/>
      <c r="AM52" s="80"/>
      <c r="AN52" s="80"/>
      <c r="AO52" s="80"/>
      <c r="AP52" s="80"/>
      <c r="AQ52" s="80"/>
      <c r="AR52" s="80"/>
      <c r="AS52" s="80"/>
      <c r="AT52" s="80"/>
      <c r="AU52" s="80"/>
      <c r="AV52" s="80"/>
      <c r="AW52" s="80"/>
      <c r="AX52" s="80"/>
      <c r="AY52" s="80"/>
      <c r="AZ52" s="80"/>
      <c r="BA52" s="80"/>
      <c r="BB52" s="80"/>
      <c r="BC52" s="80"/>
      <c r="BD52" s="80"/>
      <c r="BE52" s="80"/>
      <c r="BF52" s="80"/>
      <c r="BG52" s="80"/>
      <c r="BH52" s="80"/>
      <c r="BI52" s="80"/>
    </row>
    <row r="53" spans="1:61">
      <c r="A53" s="83"/>
      <c r="B53" s="83"/>
      <c r="C53" s="83"/>
      <c r="D53" s="83"/>
      <c r="E53" s="83"/>
      <c r="F53" s="80"/>
      <c r="G53" s="80"/>
      <c r="H53" s="80"/>
      <c r="I53" s="80"/>
      <c r="J53" s="80"/>
      <c r="K53" s="80"/>
      <c r="L53" s="80"/>
      <c r="M53" s="80"/>
      <c r="N53" s="80"/>
      <c r="O53" s="80"/>
      <c r="P53" s="80"/>
      <c r="Q53" s="80"/>
      <c r="R53" s="80"/>
      <c r="S53" s="80"/>
      <c r="T53" s="80"/>
      <c r="U53" s="80"/>
      <c r="V53" s="80"/>
      <c r="W53" s="80"/>
      <c r="X53" s="80"/>
      <c r="Y53" s="80"/>
      <c r="Z53" s="80"/>
      <c r="AA53" s="80"/>
      <c r="AB53" s="80"/>
      <c r="AC53" s="80"/>
      <c r="AD53" s="80"/>
      <c r="AE53" s="80"/>
      <c r="AF53" s="80"/>
      <c r="AG53" s="80"/>
      <c r="AH53" s="80"/>
      <c r="AI53" s="80"/>
      <c r="AJ53" s="80"/>
      <c r="AK53" s="80"/>
      <c r="AL53" s="80"/>
      <c r="AM53" s="80"/>
      <c r="AN53" s="80"/>
      <c r="AO53" s="80"/>
      <c r="AP53" s="80"/>
      <c r="AQ53" s="80"/>
      <c r="AR53" s="80"/>
      <c r="AS53" s="80"/>
      <c r="AT53" s="80"/>
      <c r="AU53" s="80"/>
      <c r="AV53" s="80"/>
      <c r="AW53" s="80"/>
      <c r="AX53" s="80"/>
      <c r="AY53" s="80"/>
      <c r="AZ53" s="80"/>
      <c r="BA53" s="80"/>
      <c r="BB53" s="80"/>
      <c r="BC53" s="80"/>
      <c r="BD53" s="80"/>
      <c r="BE53" s="80"/>
      <c r="BF53" s="80"/>
      <c r="BG53" s="80"/>
      <c r="BH53" s="80"/>
      <c r="BI53" s="80"/>
    </row>
    <row r="54" spans="1:61">
      <c r="A54" s="83"/>
      <c r="B54" s="83"/>
      <c r="C54" s="83"/>
      <c r="D54" s="83"/>
      <c r="E54" s="83"/>
      <c r="F54" s="80"/>
      <c r="G54" s="80"/>
      <c r="H54" s="80"/>
      <c r="I54" s="80"/>
      <c r="J54" s="80"/>
      <c r="K54" s="80"/>
      <c r="L54" s="80"/>
      <c r="M54" s="80"/>
      <c r="N54" s="80"/>
      <c r="O54" s="80"/>
      <c r="P54" s="80"/>
      <c r="Q54" s="80"/>
      <c r="R54" s="80"/>
      <c r="S54" s="80"/>
      <c r="T54" s="80"/>
      <c r="U54" s="80"/>
      <c r="V54" s="80"/>
      <c r="W54" s="80"/>
      <c r="X54" s="80"/>
      <c r="Y54" s="80"/>
      <c r="Z54" s="80"/>
      <c r="AA54" s="80"/>
      <c r="AB54" s="80"/>
      <c r="AC54" s="80"/>
      <c r="AD54" s="80"/>
      <c r="AE54" s="80"/>
      <c r="AF54" s="80"/>
      <c r="AG54" s="80"/>
      <c r="AH54" s="80"/>
      <c r="AI54" s="80"/>
      <c r="AJ54" s="80"/>
      <c r="AK54" s="80"/>
      <c r="AL54" s="80"/>
      <c r="AM54" s="80"/>
      <c r="AN54" s="80"/>
      <c r="AO54" s="80"/>
      <c r="AP54" s="80"/>
      <c r="AQ54" s="80"/>
      <c r="AR54" s="80"/>
      <c r="AS54" s="80"/>
      <c r="AT54" s="80"/>
      <c r="AU54" s="80"/>
      <c r="AV54" s="80"/>
      <c r="AW54" s="80"/>
      <c r="AX54" s="80"/>
      <c r="AY54" s="80"/>
      <c r="AZ54" s="80"/>
      <c r="BA54" s="80"/>
      <c r="BB54" s="80"/>
      <c r="BC54" s="80"/>
      <c r="BD54" s="80"/>
      <c r="BE54" s="80"/>
      <c r="BF54" s="80"/>
      <c r="BG54" s="80"/>
      <c r="BH54" s="80"/>
      <c r="BI54" s="80"/>
    </row>
    <row r="55" spans="1:61">
      <c r="A55" s="83"/>
      <c r="B55" s="83"/>
      <c r="C55" s="83"/>
      <c r="D55" s="83"/>
      <c r="E55" s="83"/>
      <c r="F55" s="80"/>
      <c r="G55" s="80"/>
      <c r="H55" s="80"/>
      <c r="I55" s="80"/>
      <c r="J55" s="80"/>
      <c r="K55" s="80"/>
      <c r="L55" s="80"/>
      <c r="M55" s="80"/>
      <c r="N55" s="80"/>
      <c r="O55" s="80"/>
      <c r="P55" s="80"/>
      <c r="Q55" s="80"/>
      <c r="R55" s="80"/>
      <c r="S55" s="80"/>
      <c r="T55" s="80"/>
      <c r="U55" s="80"/>
      <c r="V55" s="80"/>
      <c r="W55" s="80"/>
      <c r="X55" s="80"/>
      <c r="Y55" s="80"/>
      <c r="Z55" s="80"/>
      <c r="AA55" s="80"/>
      <c r="AB55" s="80"/>
      <c r="AC55" s="80"/>
      <c r="AD55" s="80"/>
      <c r="AE55" s="80"/>
      <c r="AF55" s="80"/>
      <c r="AG55" s="80"/>
      <c r="AH55" s="80"/>
      <c r="AI55" s="80"/>
      <c r="AJ55" s="80"/>
      <c r="AK55" s="80"/>
      <c r="AL55" s="80"/>
      <c r="AM55" s="80"/>
      <c r="AN55" s="80"/>
      <c r="AO55" s="80"/>
      <c r="AP55" s="80"/>
      <c r="AQ55" s="80"/>
      <c r="AR55" s="80"/>
      <c r="AS55" s="80"/>
      <c r="AT55" s="80"/>
      <c r="AU55" s="80"/>
      <c r="AV55" s="80"/>
      <c r="AW55" s="80"/>
      <c r="AX55" s="80"/>
      <c r="AY55" s="80"/>
      <c r="AZ55" s="80"/>
      <c r="BA55" s="80"/>
      <c r="BB55" s="80"/>
      <c r="BC55" s="80"/>
      <c r="BD55" s="80"/>
      <c r="BE55" s="80"/>
      <c r="BF55" s="80"/>
      <c r="BG55" s="80"/>
      <c r="BH55" s="80"/>
      <c r="BI55" s="80"/>
    </row>
    <row r="56" spans="1:61">
      <c r="A56" s="83"/>
      <c r="B56" s="83"/>
      <c r="C56" s="83"/>
      <c r="D56" s="83"/>
      <c r="E56" s="83"/>
      <c r="F56" s="80"/>
      <c r="G56" s="80"/>
      <c r="H56" s="80"/>
      <c r="I56" s="80"/>
      <c r="J56" s="80"/>
      <c r="K56" s="80"/>
      <c r="L56" s="80"/>
      <c r="M56" s="80"/>
      <c r="N56" s="80"/>
      <c r="O56" s="80"/>
      <c r="P56" s="80"/>
      <c r="Q56" s="80"/>
      <c r="R56" s="80"/>
      <c r="S56" s="80"/>
      <c r="T56" s="80"/>
      <c r="U56" s="80"/>
      <c r="V56" s="80"/>
      <c r="W56" s="80"/>
      <c r="X56" s="80"/>
      <c r="Y56" s="80"/>
      <c r="Z56" s="80"/>
      <c r="AA56" s="80"/>
      <c r="AB56" s="80"/>
      <c r="AC56" s="80"/>
      <c r="AD56" s="80"/>
      <c r="AE56" s="80"/>
      <c r="AF56" s="80"/>
      <c r="AG56" s="80"/>
      <c r="AH56" s="80"/>
      <c r="AI56" s="80"/>
      <c r="AJ56" s="80"/>
      <c r="AK56" s="80"/>
      <c r="AL56" s="80"/>
      <c r="AM56" s="80"/>
      <c r="AN56" s="80"/>
      <c r="AO56" s="80"/>
      <c r="AP56" s="80"/>
      <c r="AQ56" s="80"/>
      <c r="AR56" s="80"/>
      <c r="AS56" s="80"/>
      <c r="AT56" s="80"/>
      <c r="AU56" s="80"/>
      <c r="AV56" s="80"/>
      <c r="AW56" s="80"/>
      <c r="AX56" s="80"/>
      <c r="AY56" s="80"/>
      <c r="AZ56" s="80"/>
      <c r="BA56" s="80"/>
      <c r="BB56" s="80"/>
      <c r="BC56" s="80"/>
      <c r="BD56" s="80"/>
      <c r="BE56" s="80"/>
      <c r="BF56" s="80"/>
      <c r="BG56" s="80"/>
      <c r="BH56" s="80"/>
      <c r="BI56" s="80"/>
    </row>
    <row r="57" spans="1:61">
      <c r="A57" s="83"/>
      <c r="B57" s="83"/>
      <c r="C57" s="83"/>
      <c r="D57" s="83"/>
      <c r="E57" s="83"/>
      <c r="F57" s="80"/>
      <c r="G57" s="80"/>
      <c r="H57" s="80"/>
      <c r="I57" s="80"/>
      <c r="J57" s="80"/>
      <c r="K57" s="80"/>
      <c r="L57" s="80"/>
      <c r="M57" s="80"/>
      <c r="N57" s="80"/>
      <c r="O57" s="80"/>
      <c r="P57" s="80"/>
      <c r="Q57" s="80"/>
      <c r="R57" s="80"/>
      <c r="S57" s="80"/>
      <c r="T57" s="80"/>
      <c r="U57" s="80"/>
      <c r="V57" s="80"/>
      <c r="W57" s="80"/>
      <c r="X57" s="80"/>
      <c r="Y57" s="80"/>
      <c r="Z57" s="80"/>
      <c r="AA57" s="80"/>
      <c r="AB57" s="80"/>
      <c r="AC57" s="80"/>
      <c r="AD57" s="80"/>
      <c r="AE57" s="80"/>
      <c r="AF57" s="80"/>
      <c r="AG57" s="80"/>
      <c r="AH57" s="80"/>
      <c r="AI57" s="80"/>
      <c r="AJ57" s="80"/>
      <c r="AK57" s="80"/>
      <c r="AL57" s="80"/>
      <c r="AM57" s="80"/>
      <c r="AN57" s="80"/>
      <c r="AO57" s="80"/>
      <c r="AP57" s="80"/>
      <c r="AQ57" s="80"/>
      <c r="AR57" s="80"/>
      <c r="AS57" s="80"/>
      <c r="AT57" s="80"/>
      <c r="AU57" s="80"/>
      <c r="AV57" s="80"/>
      <c r="AW57" s="80"/>
      <c r="AX57" s="80"/>
      <c r="AY57" s="80"/>
      <c r="AZ57" s="80"/>
      <c r="BA57" s="80"/>
      <c r="BB57" s="80"/>
      <c r="BC57" s="80"/>
      <c r="BD57" s="80"/>
      <c r="BE57" s="80"/>
      <c r="BF57" s="80"/>
      <c r="BG57" s="80"/>
      <c r="BH57" s="80"/>
      <c r="BI57" s="80"/>
    </row>
    <row r="58" spans="1:61">
      <c r="A58" s="83"/>
      <c r="B58" s="83"/>
      <c r="C58" s="83"/>
      <c r="D58" s="83"/>
      <c r="E58" s="83"/>
      <c r="F58" s="80"/>
      <c r="G58" s="80"/>
      <c r="H58" s="80"/>
      <c r="I58" s="80"/>
      <c r="J58" s="80"/>
      <c r="K58" s="80"/>
      <c r="L58" s="80"/>
      <c r="M58" s="80"/>
      <c r="N58" s="80"/>
      <c r="O58" s="80"/>
      <c r="P58" s="80"/>
      <c r="Q58" s="80"/>
      <c r="R58" s="80"/>
      <c r="S58" s="80"/>
      <c r="T58" s="80"/>
      <c r="U58" s="80"/>
      <c r="V58" s="80"/>
      <c r="W58" s="80"/>
      <c r="X58" s="80"/>
      <c r="Y58" s="80"/>
      <c r="Z58" s="80"/>
      <c r="AA58" s="80"/>
      <c r="AB58" s="80"/>
      <c r="AC58" s="80"/>
      <c r="AD58" s="80"/>
      <c r="AE58" s="80"/>
      <c r="AF58" s="80"/>
      <c r="AG58" s="80"/>
      <c r="AH58" s="80"/>
      <c r="AI58" s="80"/>
      <c r="AJ58" s="80"/>
      <c r="AK58" s="80"/>
      <c r="AL58" s="80"/>
      <c r="AM58" s="80"/>
      <c r="AN58" s="80"/>
      <c r="AO58" s="80"/>
      <c r="AP58" s="80"/>
      <c r="AQ58" s="80"/>
      <c r="AR58" s="80"/>
      <c r="AS58" s="80"/>
      <c r="AT58" s="80"/>
      <c r="AU58" s="80"/>
      <c r="AV58" s="80"/>
      <c r="AW58" s="80"/>
      <c r="AX58" s="80"/>
      <c r="AY58" s="80"/>
      <c r="AZ58" s="80"/>
      <c r="BA58" s="80"/>
      <c r="BB58" s="80"/>
      <c r="BC58" s="80"/>
      <c r="BD58" s="80"/>
      <c r="BE58" s="80"/>
      <c r="BF58" s="80"/>
      <c r="BG58" s="80"/>
      <c r="BH58" s="80"/>
      <c r="BI58" s="80"/>
    </row>
    <row r="59" spans="1:61">
      <c r="A59" s="83"/>
      <c r="B59" s="83"/>
      <c r="C59" s="83"/>
      <c r="D59" s="83"/>
      <c r="E59" s="83"/>
      <c r="F59" s="80"/>
      <c r="G59" s="80"/>
      <c r="H59" s="80"/>
      <c r="I59" s="80"/>
      <c r="J59" s="80"/>
      <c r="K59" s="80"/>
      <c r="L59" s="80"/>
      <c r="M59" s="80"/>
      <c r="N59" s="80"/>
      <c r="O59" s="80"/>
      <c r="P59" s="80"/>
      <c r="Q59" s="80"/>
      <c r="R59" s="80"/>
      <c r="S59" s="80"/>
      <c r="T59" s="80"/>
      <c r="U59" s="80"/>
      <c r="V59" s="80"/>
      <c r="W59" s="80"/>
      <c r="X59" s="80"/>
      <c r="Y59" s="80"/>
      <c r="Z59" s="80"/>
      <c r="AA59" s="80"/>
      <c r="AB59" s="80"/>
      <c r="AC59" s="80"/>
      <c r="AD59" s="80"/>
      <c r="AE59" s="80"/>
      <c r="AF59" s="80"/>
      <c r="AG59" s="80"/>
      <c r="AH59" s="80"/>
      <c r="AI59" s="80"/>
      <c r="AJ59" s="80"/>
      <c r="AK59" s="80"/>
      <c r="AL59" s="80"/>
      <c r="AM59" s="80"/>
      <c r="AN59" s="80"/>
      <c r="AO59" s="80"/>
      <c r="AP59" s="80"/>
      <c r="AQ59" s="80"/>
      <c r="AR59" s="80"/>
      <c r="AS59" s="80"/>
      <c r="AT59" s="80"/>
      <c r="AU59" s="80"/>
      <c r="AV59" s="80"/>
      <c r="AW59" s="80"/>
      <c r="AX59" s="80"/>
      <c r="AY59" s="80"/>
      <c r="AZ59" s="80"/>
      <c r="BA59" s="80"/>
      <c r="BB59" s="80"/>
      <c r="BC59" s="80"/>
      <c r="BD59" s="80"/>
      <c r="BE59" s="80"/>
      <c r="BF59" s="80"/>
      <c r="BG59" s="80"/>
      <c r="BH59" s="80"/>
      <c r="BI59" s="80"/>
    </row>
    <row r="60" spans="1:61">
      <c r="A60" s="83"/>
      <c r="B60" s="83"/>
      <c r="C60" s="83"/>
      <c r="D60" s="83"/>
      <c r="E60" s="83"/>
      <c r="F60" s="80"/>
      <c r="G60" s="80"/>
      <c r="H60" s="80"/>
      <c r="I60" s="80"/>
      <c r="J60" s="80"/>
      <c r="K60" s="80"/>
      <c r="L60" s="80"/>
      <c r="M60" s="80"/>
      <c r="N60" s="80"/>
      <c r="O60" s="80"/>
      <c r="P60" s="80"/>
      <c r="Q60" s="80"/>
      <c r="R60" s="80"/>
      <c r="S60" s="80"/>
      <c r="T60" s="80"/>
      <c r="U60" s="80"/>
      <c r="V60" s="80"/>
      <c r="W60" s="80"/>
      <c r="X60" s="80"/>
      <c r="Y60" s="80"/>
      <c r="Z60" s="80"/>
      <c r="AA60" s="80"/>
      <c r="AB60" s="80"/>
      <c r="AC60" s="80"/>
      <c r="AD60" s="80"/>
      <c r="AE60" s="80"/>
      <c r="AF60" s="80"/>
      <c r="AG60" s="80"/>
      <c r="AH60" s="80"/>
      <c r="AI60" s="80"/>
      <c r="AJ60" s="80"/>
      <c r="AK60" s="80"/>
      <c r="AL60" s="80"/>
      <c r="AM60" s="80"/>
      <c r="AN60" s="80"/>
      <c r="AO60" s="80"/>
      <c r="AP60" s="80"/>
      <c r="AQ60" s="80"/>
      <c r="AR60" s="80"/>
      <c r="AS60" s="80"/>
      <c r="AT60" s="80"/>
      <c r="AU60" s="80"/>
      <c r="AV60" s="80"/>
      <c r="AW60" s="80"/>
      <c r="AX60" s="80"/>
      <c r="AY60" s="80"/>
      <c r="AZ60" s="80"/>
      <c r="BA60" s="80"/>
      <c r="BB60" s="80"/>
      <c r="BC60" s="80"/>
      <c r="BD60" s="80"/>
      <c r="BE60" s="80"/>
      <c r="BF60" s="80"/>
      <c r="BG60" s="80"/>
      <c r="BH60" s="80"/>
      <c r="BI60" s="80"/>
    </row>
    <row r="61" spans="1:61">
      <c r="A61" s="83"/>
      <c r="B61" s="83"/>
      <c r="C61" s="83"/>
      <c r="D61" s="83"/>
      <c r="E61" s="83"/>
      <c r="F61" s="80"/>
      <c r="G61" s="80"/>
      <c r="H61" s="80"/>
      <c r="I61" s="80"/>
      <c r="J61" s="80"/>
      <c r="K61" s="80"/>
      <c r="L61" s="80"/>
      <c r="M61" s="80"/>
      <c r="N61" s="80"/>
      <c r="O61" s="80"/>
      <c r="P61" s="80"/>
      <c r="Q61" s="80"/>
      <c r="R61" s="80"/>
      <c r="S61" s="80"/>
      <c r="T61" s="80"/>
      <c r="U61" s="80"/>
      <c r="V61" s="80"/>
      <c r="W61" s="80"/>
      <c r="X61" s="80"/>
      <c r="Y61" s="80"/>
      <c r="Z61" s="80"/>
      <c r="AA61" s="80"/>
      <c r="AB61" s="80"/>
      <c r="AC61" s="80"/>
      <c r="AD61" s="80"/>
      <c r="AE61" s="80"/>
      <c r="AF61" s="80"/>
      <c r="AG61" s="80"/>
      <c r="AH61" s="80"/>
      <c r="AI61" s="80"/>
      <c r="AJ61" s="80"/>
      <c r="AK61" s="80"/>
      <c r="AL61" s="80"/>
      <c r="AM61" s="80"/>
      <c r="AN61" s="80"/>
      <c r="AO61" s="80"/>
      <c r="AP61" s="80"/>
      <c r="AQ61" s="80"/>
      <c r="AR61" s="80"/>
      <c r="AS61" s="80"/>
      <c r="AT61" s="80"/>
      <c r="AU61" s="80"/>
      <c r="AV61" s="80"/>
      <c r="AW61" s="80"/>
      <c r="AX61" s="80"/>
      <c r="AY61" s="80"/>
      <c r="AZ61" s="80"/>
      <c r="BA61" s="80"/>
      <c r="BB61" s="80"/>
      <c r="BC61" s="80"/>
      <c r="BD61" s="80"/>
      <c r="BE61" s="80"/>
      <c r="BF61" s="80"/>
      <c r="BG61" s="80"/>
      <c r="BH61" s="80"/>
      <c r="BI61" s="80"/>
    </row>
    <row r="62" spans="1:61">
      <c r="A62" s="83"/>
      <c r="B62" s="83"/>
      <c r="C62" s="83"/>
      <c r="D62" s="83"/>
      <c r="E62" s="83"/>
      <c r="F62" s="80"/>
      <c r="G62" s="80"/>
      <c r="H62" s="80"/>
      <c r="I62" s="80"/>
      <c r="J62" s="80"/>
      <c r="K62" s="80"/>
      <c r="L62" s="80"/>
      <c r="M62" s="80"/>
      <c r="N62" s="80"/>
      <c r="O62" s="80"/>
      <c r="P62" s="80"/>
      <c r="Q62" s="80"/>
      <c r="R62" s="80"/>
      <c r="S62" s="80"/>
      <c r="T62" s="80"/>
      <c r="U62" s="80"/>
      <c r="V62" s="80"/>
      <c r="W62" s="80"/>
      <c r="X62" s="80"/>
      <c r="Y62" s="80"/>
      <c r="Z62" s="80"/>
      <c r="AA62" s="80"/>
      <c r="AB62" s="80"/>
      <c r="AC62" s="80"/>
      <c r="AD62" s="80"/>
      <c r="AE62" s="80"/>
      <c r="AF62" s="80"/>
      <c r="AG62" s="80"/>
      <c r="AH62" s="80"/>
      <c r="AI62" s="80"/>
      <c r="AJ62" s="80"/>
      <c r="AK62" s="80"/>
      <c r="AL62" s="80"/>
      <c r="AM62" s="80"/>
      <c r="AN62" s="80"/>
      <c r="AO62" s="80"/>
      <c r="AP62" s="80"/>
      <c r="AQ62" s="80"/>
      <c r="AR62" s="80"/>
      <c r="AS62" s="80"/>
      <c r="AT62" s="80"/>
      <c r="AU62" s="80"/>
      <c r="AV62" s="80"/>
      <c r="AW62" s="80"/>
      <c r="AX62" s="80"/>
      <c r="AY62" s="80"/>
      <c r="AZ62" s="80"/>
      <c r="BA62" s="80"/>
      <c r="BB62" s="80"/>
      <c r="BC62" s="80"/>
      <c r="BD62" s="80"/>
      <c r="BE62" s="80"/>
      <c r="BF62" s="80"/>
      <c r="BG62" s="80"/>
      <c r="BH62" s="80"/>
      <c r="BI62" s="80"/>
    </row>
    <row r="63" spans="1:61">
      <c r="A63" s="83"/>
      <c r="B63" s="83"/>
      <c r="C63" s="83"/>
      <c r="D63" s="83"/>
      <c r="E63" s="83"/>
      <c r="F63" s="80"/>
      <c r="G63" s="80"/>
      <c r="H63" s="80"/>
      <c r="I63" s="80"/>
      <c r="J63" s="80"/>
      <c r="K63" s="80"/>
      <c r="L63" s="80"/>
      <c r="M63" s="80"/>
      <c r="N63" s="80"/>
      <c r="O63" s="80"/>
      <c r="P63" s="80"/>
      <c r="Q63" s="80"/>
      <c r="R63" s="80"/>
      <c r="S63" s="80"/>
      <c r="T63" s="80"/>
      <c r="U63" s="80"/>
      <c r="V63" s="80"/>
      <c r="W63" s="80"/>
      <c r="X63" s="80"/>
      <c r="Y63" s="80"/>
      <c r="Z63" s="80"/>
      <c r="AA63" s="80"/>
      <c r="AB63" s="80"/>
      <c r="AC63" s="80"/>
      <c r="AD63" s="80"/>
      <c r="AE63" s="80"/>
      <c r="AF63" s="80"/>
      <c r="AG63" s="80"/>
      <c r="AH63" s="80"/>
      <c r="AI63" s="80"/>
      <c r="AJ63" s="80"/>
      <c r="AK63" s="80"/>
      <c r="AL63" s="80"/>
      <c r="AM63" s="80"/>
      <c r="AN63" s="80"/>
      <c r="AO63" s="80"/>
      <c r="AP63" s="80"/>
      <c r="AQ63" s="80"/>
      <c r="AR63" s="80"/>
      <c r="AS63" s="80"/>
      <c r="AT63" s="80"/>
      <c r="AU63" s="80"/>
      <c r="AV63" s="80"/>
      <c r="AW63" s="80"/>
      <c r="AX63" s="80"/>
      <c r="AY63" s="80"/>
      <c r="AZ63" s="80"/>
      <c r="BA63" s="80"/>
      <c r="BB63" s="80"/>
      <c r="BC63" s="80"/>
      <c r="BD63" s="80"/>
      <c r="BE63" s="80"/>
      <c r="BF63" s="80"/>
      <c r="BG63" s="80"/>
      <c r="BH63" s="80"/>
      <c r="BI63" s="80"/>
    </row>
    <row r="64" spans="1:61">
      <c r="A64" s="83"/>
      <c r="B64" s="83"/>
      <c r="C64" s="83"/>
      <c r="D64" s="83"/>
      <c r="E64" s="83"/>
      <c r="F64" s="80"/>
      <c r="G64" s="80"/>
      <c r="H64" s="80"/>
      <c r="I64" s="80"/>
      <c r="J64" s="80"/>
      <c r="K64" s="80"/>
      <c r="L64" s="80"/>
      <c r="M64" s="80"/>
      <c r="N64" s="80"/>
      <c r="O64" s="80"/>
      <c r="P64" s="80"/>
      <c r="Q64" s="80"/>
      <c r="R64" s="80"/>
      <c r="S64" s="80"/>
      <c r="T64" s="80"/>
      <c r="U64" s="80"/>
      <c r="V64" s="80"/>
      <c r="W64" s="80"/>
      <c r="X64" s="80"/>
      <c r="Y64" s="80"/>
      <c r="Z64" s="80"/>
      <c r="AA64" s="80"/>
      <c r="AB64" s="80"/>
      <c r="AC64" s="80"/>
      <c r="AD64" s="80"/>
      <c r="AE64" s="80"/>
      <c r="AF64" s="80"/>
      <c r="AG64" s="80"/>
      <c r="AH64" s="80"/>
      <c r="AI64" s="80"/>
      <c r="AJ64" s="80"/>
      <c r="AK64" s="80"/>
      <c r="AL64" s="80"/>
      <c r="AM64" s="80"/>
      <c r="AN64" s="80"/>
      <c r="AO64" s="80"/>
      <c r="AP64" s="80"/>
      <c r="AQ64" s="80"/>
      <c r="AR64" s="80"/>
      <c r="AS64" s="80"/>
      <c r="AT64" s="80"/>
      <c r="AU64" s="80"/>
      <c r="AV64" s="80"/>
      <c r="AW64" s="80"/>
      <c r="AX64" s="80"/>
      <c r="AY64" s="80"/>
      <c r="AZ64" s="80"/>
      <c r="BA64" s="80"/>
      <c r="BB64" s="80"/>
      <c r="BC64" s="80"/>
      <c r="BD64" s="80"/>
      <c r="BE64" s="80"/>
      <c r="BF64" s="80"/>
      <c r="BG64" s="80"/>
      <c r="BH64" s="80"/>
      <c r="BI64" s="80"/>
    </row>
    <row r="65" spans="1:61">
      <c r="A65" s="83"/>
      <c r="B65" s="83"/>
      <c r="C65" s="83"/>
      <c r="D65" s="83"/>
      <c r="E65" s="83"/>
      <c r="F65" s="80"/>
      <c r="G65" s="80"/>
      <c r="H65" s="80"/>
      <c r="I65" s="80"/>
      <c r="J65" s="80"/>
      <c r="K65" s="80"/>
      <c r="L65" s="80"/>
      <c r="M65" s="80"/>
      <c r="N65" s="80"/>
      <c r="O65" s="80"/>
      <c r="P65" s="80"/>
      <c r="Q65" s="80"/>
      <c r="R65" s="80"/>
      <c r="S65" s="80"/>
      <c r="T65" s="80"/>
      <c r="U65" s="80"/>
      <c r="V65" s="80"/>
      <c r="W65" s="80"/>
      <c r="X65" s="80"/>
      <c r="Y65" s="80"/>
      <c r="Z65" s="80"/>
      <c r="AA65" s="80"/>
      <c r="AB65" s="80"/>
      <c r="AC65" s="80"/>
      <c r="AD65" s="80"/>
      <c r="AE65" s="80"/>
      <c r="AF65" s="80"/>
      <c r="AG65" s="80"/>
      <c r="AH65" s="80"/>
      <c r="AI65" s="80"/>
      <c r="AJ65" s="80"/>
      <c r="AK65" s="80"/>
      <c r="AL65" s="80"/>
      <c r="AM65" s="80"/>
      <c r="AN65" s="80"/>
      <c r="AO65" s="80"/>
      <c r="AP65" s="80"/>
      <c r="AQ65" s="80"/>
      <c r="AR65" s="80"/>
      <c r="AS65" s="80"/>
      <c r="AT65" s="80"/>
      <c r="AU65" s="80"/>
      <c r="AV65" s="80"/>
      <c r="AW65" s="80"/>
      <c r="AX65" s="80"/>
      <c r="AY65" s="80"/>
      <c r="AZ65" s="80"/>
      <c r="BA65" s="80"/>
      <c r="BB65" s="80"/>
      <c r="BC65" s="80"/>
      <c r="BD65" s="80"/>
      <c r="BE65" s="80"/>
      <c r="BF65" s="80"/>
      <c r="BG65" s="80"/>
      <c r="BH65" s="80"/>
      <c r="BI65" s="80"/>
    </row>
    <row r="66" spans="1:61">
      <c r="A66" s="83"/>
      <c r="B66" s="83"/>
      <c r="C66" s="83"/>
      <c r="D66" s="83"/>
      <c r="E66" s="83"/>
      <c r="F66" s="80"/>
      <c r="G66" s="80"/>
      <c r="H66" s="80"/>
      <c r="I66" s="80"/>
      <c r="J66" s="80"/>
      <c r="K66" s="80"/>
      <c r="L66" s="80"/>
      <c r="M66" s="80"/>
      <c r="N66" s="80"/>
      <c r="O66" s="80"/>
      <c r="P66" s="80"/>
      <c r="Q66" s="80"/>
      <c r="R66" s="80"/>
      <c r="S66" s="80"/>
      <c r="T66" s="80"/>
      <c r="U66" s="80"/>
      <c r="V66" s="80"/>
      <c r="W66" s="80"/>
      <c r="X66" s="80"/>
      <c r="Y66" s="80"/>
      <c r="Z66" s="80"/>
      <c r="AA66" s="80"/>
      <c r="AB66" s="80"/>
      <c r="AC66" s="80"/>
      <c r="AD66" s="80"/>
      <c r="AE66" s="80"/>
      <c r="AF66" s="80"/>
      <c r="AG66" s="80"/>
      <c r="AH66" s="80"/>
      <c r="AI66" s="80"/>
      <c r="AJ66" s="80"/>
      <c r="AK66" s="80"/>
      <c r="AL66" s="80"/>
      <c r="AM66" s="80"/>
      <c r="AN66" s="80"/>
      <c r="AO66" s="80"/>
      <c r="AP66" s="80"/>
      <c r="AQ66" s="80"/>
      <c r="AR66" s="80"/>
      <c r="AS66" s="80"/>
      <c r="AT66" s="80"/>
      <c r="AU66" s="80"/>
      <c r="AV66" s="80"/>
      <c r="AW66" s="80"/>
      <c r="AX66" s="80"/>
      <c r="AY66" s="80"/>
      <c r="AZ66" s="80"/>
      <c r="BA66" s="80"/>
      <c r="BB66" s="80"/>
      <c r="BC66" s="80"/>
      <c r="BD66" s="80"/>
      <c r="BE66" s="80"/>
      <c r="BF66" s="80"/>
      <c r="BG66" s="80"/>
      <c r="BH66" s="80"/>
      <c r="BI66" s="80"/>
    </row>
    <row r="67" spans="1:61">
      <c r="A67" s="83"/>
      <c r="B67" s="83"/>
      <c r="C67" s="83"/>
      <c r="D67" s="83"/>
      <c r="E67" s="83"/>
      <c r="F67" s="80"/>
      <c r="G67" s="80"/>
      <c r="H67" s="80"/>
      <c r="I67" s="80"/>
      <c r="J67" s="80"/>
      <c r="K67" s="80"/>
      <c r="L67" s="80"/>
      <c r="M67" s="80"/>
      <c r="N67" s="80"/>
      <c r="O67" s="80"/>
      <c r="P67" s="80"/>
      <c r="Q67" s="80"/>
      <c r="R67" s="80"/>
      <c r="S67" s="80"/>
      <c r="T67" s="80"/>
      <c r="U67" s="80"/>
      <c r="V67" s="80"/>
      <c r="W67" s="80"/>
      <c r="X67" s="80"/>
      <c r="Y67" s="80"/>
      <c r="Z67" s="80"/>
      <c r="AA67" s="80"/>
      <c r="AB67" s="80"/>
      <c r="AC67" s="80"/>
      <c r="AD67" s="80"/>
      <c r="AE67" s="80"/>
      <c r="AF67" s="80"/>
      <c r="AG67" s="80"/>
      <c r="AH67" s="80"/>
      <c r="AI67" s="80"/>
      <c r="AJ67" s="80"/>
      <c r="AK67" s="80"/>
      <c r="AL67" s="80"/>
      <c r="AM67" s="80"/>
      <c r="AN67" s="80"/>
      <c r="AO67" s="80"/>
      <c r="AP67" s="80"/>
      <c r="AQ67" s="80"/>
      <c r="AR67" s="80"/>
      <c r="AS67" s="80"/>
      <c r="AT67" s="80"/>
      <c r="AU67" s="80"/>
      <c r="AV67" s="80"/>
      <c r="AW67" s="80"/>
      <c r="AX67" s="80"/>
      <c r="AY67" s="80"/>
      <c r="AZ67" s="80"/>
      <c r="BA67" s="80"/>
      <c r="BB67" s="80"/>
      <c r="BC67" s="80"/>
      <c r="BD67" s="80"/>
      <c r="BE67" s="80"/>
      <c r="BF67" s="80"/>
      <c r="BG67" s="80"/>
      <c r="BH67" s="80"/>
      <c r="BI67" s="80"/>
    </row>
    <row r="68" spans="1:61">
      <c r="A68" s="83"/>
      <c r="B68" s="83"/>
      <c r="C68" s="83"/>
      <c r="D68" s="83"/>
      <c r="E68" s="83"/>
      <c r="F68" s="80"/>
      <c r="G68" s="80"/>
      <c r="H68" s="80"/>
      <c r="I68" s="80"/>
      <c r="J68" s="80"/>
      <c r="K68" s="80"/>
      <c r="L68" s="80"/>
      <c r="M68" s="80"/>
      <c r="N68" s="80"/>
      <c r="O68" s="80"/>
      <c r="P68" s="80"/>
      <c r="Q68" s="80"/>
      <c r="R68" s="80"/>
      <c r="S68" s="80"/>
      <c r="T68" s="80"/>
      <c r="U68" s="80"/>
      <c r="V68" s="80"/>
      <c r="W68" s="80"/>
      <c r="X68" s="80"/>
      <c r="Y68" s="80"/>
      <c r="Z68" s="80"/>
      <c r="AA68" s="80"/>
      <c r="AB68" s="80"/>
      <c r="AC68" s="80"/>
      <c r="AD68" s="80"/>
      <c r="AE68" s="80"/>
      <c r="AF68" s="80"/>
      <c r="AG68" s="80"/>
      <c r="AH68" s="80"/>
      <c r="AI68" s="80"/>
      <c r="AJ68" s="80"/>
      <c r="AK68" s="80"/>
      <c r="AL68" s="80"/>
      <c r="AM68" s="80"/>
      <c r="AN68" s="80"/>
      <c r="AO68" s="80"/>
      <c r="AP68" s="80"/>
      <c r="AQ68" s="80"/>
      <c r="AR68" s="80"/>
      <c r="AS68" s="80"/>
      <c r="AT68" s="80"/>
      <c r="AU68" s="80"/>
      <c r="AV68" s="80"/>
      <c r="AW68" s="80"/>
      <c r="AX68" s="80"/>
      <c r="AY68" s="80"/>
      <c r="AZ68" s="80"/>
      <c r="BA68" s="80"/>
      <c r="BB68" s="80"/>
      <c r="BC68" s="80"/>
      <c r="BD68" s="80"/>
      <c r="BE68" s="80"/>
      <c r="BF68" s="80"/>
      <c r="BG68" s="80"/>
      <c r="BH68" s="80"/>
      <c r="BI68" s="80"/>
    </row>
    <row r="69" spans="1:61">
      <c r="A69" s="83"/>
      <c r="B69" s="83"/>
      <c r="C69" s="83"/>
      <c r="D69" s="83"/>
      <c r="E69" s="83"/>
      <c r="F69" s="80"/>
      <c r="G69" s="80"/>
      <c r="H69" s="80"/>
      <c r="I69" s="80"/>
      <c r="J69" s="80"/>
      <c r="K69" s="80"/>
      <c r="L69" s="80"/>
      <c r="M69" s="80"/>
      <c r="N69" s="80"/>
      <c r="O69" s="80"/>
      <c r="P69" s="80"/>
      <c r="Q69" s="80"/>
      <c r="R69" s="80"/>
      <c r="S69" s="80"/>
      <c r="T69" s="80"/>
      <c r="U69" s="80"/>
      <c r="V69" s="80"/>
      <c r="W69" s="80"/>
      <c r="X69" s="80"/>
      <c r="Y69" s="80"/>
      <c r="Z69" s="80"/>
      <c r="AA69" s="80"/>
      <c r="AB69" s="80"/>
      <c r="AC69" s="80"/>
      <c r="AD69" s="80"/>
      <c r="AE69" s="80"/>
      <c r="AF69" s="80"/>
      <c r="AG69" s="80"/>
      <c r="AH69" s="80"/>
      <c r="AI69" s="80"/>
      <c r="AJ69" s="80"/>
      <c r="AK69" s="80"/>
      <c r="AL69" s="80"/>
      <c r="AM69" s="80"/>
      <c r="AN69" s="80"/>
      <c r="AO69" s="80"/>
      <c r="AP69" s="80"/>
      <c r="AQ69" s="80"/>
      <c r="AR69" s="80"/>
      <c r="AS69" s="80"/>
      <c r="AT69" s="80"/>
      <c r="AU69" s="80"/>
      <c r="AV69" s="80"/>
      <c r="AW69" s="80"/>
      <c r="AX69" s="80"/>
      <c r="AY69" s="80"/>
      <c r="AZ69" s="80"/>
      <c r="BA69" s="80"/>
      <c r="BB69" s="80"/>
      <c r="BC69" s="80"/>
      <c r="BD69" s="80"/>
      <c r="BE69" s="80"/>
      <c r="BF69" s="80"/>
      <c r="BG69" s="80"/>
      <c r="BH69" s="80"/>
      <c r="BI69" s="80"/>
    </row>
    <row r="70" spans="1:61">
      <c r="A70" s="83"/>
      <c r="B70" s="83"/>
      <c r="C70" s="83"/>
      <c r="D70" s="83"/>
      <c r="E70" s="83"/>
      <c r="F70" s="80"/>
      <c r="G70" s="80"/>
      <c r="H70" s="80"/>
      <c r="I70" s="80"/>
      <c r="J70" s="80"/>
      <c r="K70" s="80"/>
      <c r="L70" s="80"/>
      <c r="M70" s="80"/>
      <c r="N70" s="80"/>
      <c r="O70" s="80"/>
      <c r="P70" s="80"/>
      <c r="Q70" s="80"/>
      <c r="R70" s="80"/>
      <c r="S70" s="80"/>
      <c r="T70" s="80"/>
      <c r="U70" s="80"/>
      <c r="V70" s="80"/>
      <c r="W70" s="80"/>
      <c r="X70" s="80"/>
      <c r="Y70" s="80"/>
      <c r="Z70" s="80"/>
      <c r="AA70" s="80"/>
      <c r="AB70" s="80"/>
      <c r="AC70" s="80"/>
      <c r="AD70" s="80"/>
      <c r="AE70" s="80"/>
      <c r="AF70" s="80"/>
      <c r="AG70" s="80"/>
      <c r="AH70" s="80"/>
      <c r="AI70" s="80"/>
      <c r="AJ70" s="80"/>
      <c r="AK70" s="80"/>
      <c r="AL70" s="80"/>
      <c r="AM70" s="80"/>
      <c r="AN70" s="80"/>
      <c r="AO70" s="80"/>
      <c r="AP70" s="80"/>
      <c r="AQ70" s="80"/>
      <c r="AR70" s="80"/>
      <c r="AS70" s="80"/>
      <c r="AT70" s="80"/>
      <c r="AU70" s="80"/>
      <c r="AV70" s="80"/>
      <c r="AW70" s="80"/>
      <c r="AX70" s="80"/>
      <c r="AY70" s="80"/>
      <c r="AZ70" s="80"/>
      <c r="BA70" s="80"/>
      <c r="BB70" s="80"/>
      <c r="BC70" s="80"/>
      <c r="BD70" s="80"/>
      <c r="BE70" s="80"/>
      <c r="BF70" s="80"/>
      <c r="BG70" s="80"/>
      <c r="BH70" s="80"/>
      <c r="BI70" s="80"/>
    </row>
    <row r="71" spans="1:61">
      <c r="A71" s="83"/>
      <c r="B71" s="83"/>
      <c r="C71" s="83"/>
      <c r="D71" s="83"/>
      <c r="E71" s="83"/>
      <c r="F71" s="80"/>
      <c r="G71" s="80"/>
      <c r="H71" s="80"/>
      <c r="I71" s="80"/>
      <c r="J71" s="80"/>
      <c r="K71" s="80"/>
      <c r="L71" s="80"/>
      <c r="M71" s="80"/>
      <c r="N71" s="80"/>
      <c r="O71" s="80"/>
      <c r="P71" s="80"/>
      <c r="Q71" s="80"/>
      <c r="R71" s="80"/>
      <c r="S71" s="80"/>
      <c r="T71" s="80"/>
      <c r="U71" s="80"/>
      <c r="V71" s="80"/>
      <c r="W71" s="80"/>
      <c r="X71" s="80"/>
      <c r="Y71" s="80"/>
      <c r="Z71" s="80"/>
      <c r="AA71" s="80"/>
      <c r="AB71" s="80"/>
      <c r="AC71" s="80"/>
      <c r="AD71" s="80"/>
      <c r="AE71" s="80"/>
      <c r="AF71" s="80"/>
      <c r="AG71" s="80"/>
      <c r="AH71" s="80"/>
      <c r="AI71" s="80"/>
      <c r="AJ71" s="80"/>
      <c r="AK71" s="80"/>
      <c r="AL71" s="80"/>
      <c r="AM71" s="80"/>
      <c r="AN71" s="80"/>
      <c r="AO71" s="80"/>
      <c r="AP71" s="80"/>
      <c r="AQ71" s="80"/>
      <c r="AR71" s="80"/>
      <c r="AS71" s="80"/>
      <c r="AT71" s="80"/>
      <c r="AU71" s="80"/>
      <c r="AV71" s="80"/>
      <c r="AW71" s="80"/>
      <c r="AX71" s="80"/>
      <c r="AY71" s="80"/>
      <c r="AZ71" s="80"/>
      <c r="BA71" s="80"/>
      <c r="BB71" s="80"/>
      <c r="BC71" s="80"/>
      <c r="BD71" s="80"/>
      <c r="BE71" s="80"/>
      <c r="BF71" s="80"/>
      <c r="BG71" s="80"/>
      <c r="BH71" s="80"/>
      <c r="BI71" s="80"/>
    </row>
    <row r="72" spans="1:61">
      <c r="A72" s="83"/>
      <c r="B72" s="83"/>
      <c r="C72" s="83"/>
      <c r="D72" s="83"/>
      <c r="E72" s="83"/>
      <c r="F72" s="80"/>
      <c r="G72" s="80"/>
      <c r="H72" s="80"/>
      <c r="I72" s="80"/>
      <c r="J72" s="80"/>
      <c r="K72" s="80"/>
      <c r="L72" s="80"/>
      <c r="M72" s="80"/>
      <c r="N72" s="80"/>
      <c r="O72" s="80"/>
      <c r="P72" s="80"/>
      <c r="Q72" s="80"/>
      <c r="R72" s="80"/>
      <c r="S72" s="80"/>
      <c r="T72" s="80"/>
      <c r="U72" s="80"/>
      <c r="V72" s="80"/>
      <c r="W72" s="80"/>
      <c r="X72" s="80"/>
      <c r="Y72" s="80"/>
      <c r="Z72" s="80"/>
      <c r="AA72" s="80"/>
      <c r="AB72" s="80"/>
      <c r="AC72" s="80"/>
      <c r="AD72" s="80"/>
      <c r="AE72" s="80"/>
      <c r="AF72" s="80"/>
      <c r="AG72" s="80"/>
      <c r="AH72" s="80"/>
      <c r="AI72" s="80"/>
      <c r="AJ72" s="80"/>
      <c r="AK72" s="80"/>
      <c r="AL72" s="80"/>
      <c r="AM72" s="80"/>
      <c r="AN72" s="80"/>
      <c r="AO72" s="80"/>
      <c r="AP72" s="80"/>
      <c r="AQ72" s="80"/>
      <c r="AR72" s="80"/>
      <c r="AS72" s="80"/>
      <c r="AT72" s="80"/>
      <c r="AU72" s="80"/>
      <c r="AV72" s="80"/>
      <c r="AW72" s="80"/>
      <c r="AX72" s="80"/>
      <c r="AY72" s="80"/>
      <c r="AZ72" s="80"/>
      <c r="BA72" s="80"/>
      <c r="BB72" s="80"/>
      <c r="BC72" s="80"/>
      <c r="BD72" s="80"/>
      <c r="BE72" s="80"/>
      <c r="BF72" s="80"/>
      <c r="BG72" s="80"/>
      <c r="BH72" s="80"/>
      <c r="BI72" s="80"/>
    </row>
    <row r="73" spans="1:61">
      <c r="A73" s="83"/>
      <c r="B73" s="83"/>
      <c r="C73" s="83"/>
      <c r="D73" s="83"/>
      <c r="E73" s="83"/>
      <c r="F73" s="80"/>
      <c r="G73" s="80"/>
      <c r="H73" s="80"/>
      <c r="I73" s="80"/>
      <c r="J73" s="80"/>
      <c r="K73" s="80"/>
      <c r="L73" s="80"/>
      <c r="M73" s="80"/>
      <c r="N73" s="80"/>
      <c r="O73" s="80"/>
      <c r="P73" s="80"/>
      <c r="Q73" s="80"/>
      <c r="R73" s="80"/>
      <c r="S73" s="80"/>
      <c r="T73" s="80"/>
      <c r="U73" s="80"/>
      <c r="V73" s="80"/>
      <c r="W73" s="80"/>
      <c r="X73" s="80"/>
      <c r="Y73" s="80"/>
      <c r="Z73" s="80"/>
      <c r="AA73" s="80"/>
      <c r="AB73" s="80"/>
      <c r="AC73" s="80"/>
      <c r="AD73" s="80"/>
      <c r="AE73" s="80"/>
      <c r="AF73" s="80"/>
      <c r="AG73" s="80"/>
      <c r="AH73" s="80"/>
      <c r="AI73" s="80"/>
      <c r="AJ73" s="80"/>
      <c r="AK73" s="80"/>
      <c r="AL73" s="80"/>
      <c r="AM73" s="80"/>
      <c r="AN73" s="80"/>
      <c r="AO73" s="80"/>
      <c r="AP73" s="80"/>
      <c r="AQ73" s="80"/>
      <c r="AR73" s="80"/>
      <c r="AS73" s="80"/>
      <c r="AT73" s="80"/>
      <c r="AU73" s="80"/>
      <c r="AV73" s="80"/>
      <c r="AW73" s="80"/>
      <c r="AX73" s="80"/>
      <c r="AY73" s="80"/>
      <c r="AZ73" s="80"/>
      <c r="BA73" s="80"/>
      <c r="BB73" s="80"/>
      <c r="BC73" s="80"/>
      <c r="BD73" s="80"/>
      <c r="BE73" s="80"/>
      <c r="BF73" s="80"/>
      <c r="BG73" s="80"/>
      <c r="BH73" s="80"/>
      <c r="BI73" s="80"/>
    </row>
    <row r="74" spans="1:61">
      <c r="A74" s="83"/>
      <c r="B74" s="83"/>
      <c r="C74" s="83"/>
      <c r="D74" s="83"/>
      <c r="E74" s="83"/>
      <c r="F74" s="80"/>
      <c r="G74" s="80"/>
      <c r="H74" s="80"/>
      <c r="I74" s="80"/>
      <c r="J74" s="80"/>
      <c r="K74" s="80"/>
      <c r="L74" s="80"/>
      <c r="M74" s="80"/>
      <c r="N74" s="80"/>
      <c r="O74" s="80"/>
      <c r="P74" s="80"/>
      <c r="Q74" s="80"/>
      <c r="R74" s="80"/>
      <c r="S74" s="80"/>
      <c r="T74" s="80"/>
      <c r="U74" s="80"/>
      <c r="V74" s="80"/>
      <c r="W74" s="80"/>
      <c r="X74" s="80"/>
      <c r="Y74" s="80"/>
      <c r="Z74" s="80"/>
      <c r="AA74" s="80"/>
      <c r="AB74" s="80"/>
      <c r="AC74" s="80"/>
      <c r="AD74" s="80"/>
      <c r="AE74" s="80"/>
      <c r="AF74" s="80"/>
      <c r="AG74" s="80"/>
      <c r="AH74" s="80"/>
      <c r="AI74" s="80"/>
      <c r="AJ74" s="80"/>
      <c r="AK74" s="80"/>
      <c r="AL74" s="80"/>
      <c r="AM74" s="80"/>
      <c r="AN74" s="80"/>
      <c r="AO74" s="80"/>
      <c r="AP74" s="80"/>
      <c r="AQ74" s="80"/>
      <c r="AR74" s="80"/>
      <c r="AS74" s="80"/>
      <c r="AT74" s="80"/>
      <c r="AU74" s="80"/>
      <c r="AV74" s="80"/>
      <c r="AW74" s="80"/>
      <c r="AX74" s="80"/>
      <c r="AY74" s="80"/>
      <c r="AZ74" s="80"/>
      <c r="BA74" s="80"/>
      <c r="BB74" s="80"/>
      <c r="BC74" s="80"/>
      <c r="BD74" s="80"/>
      <c r="BE74" s="80"/>
      <c r="BF74" s="80"/>
      <c r="BG74" s="80"/>
      <c r="BH74" s="80"/>
      <c r="BI74" s="80"/>
    </row>
    <row r="75" spans="1:61">
      <c r="A75" s="83"/>
      <c r="B75" s="83"/>
      <c r="C75" s="83"/>
      <c r="D75" s="83"/>
      <c r="E75" s="83"/>
      <c r="F75" s="80"/>
      <c r="G75" s="80"/>
      <c r="H75" s="80"/>
      <c r="I75" s="80"/>
      <c r="J75" s="80"/>
      <c r="K75" s="80"/>
      <c r="L75" s="80"/>
      <c r="M75" s="80"/>
      <c r="N75" s="80"/>
      <c r="O75" s="80"/>
      <c r="P75" s="80"/>
      <c r="Q75" s="80"/>
      <c r="R75" s="80"/>
      <c r="S75" s="80"/>
      <c r="T75" s="80"/>
      <c r="U75" s="80"/>
      <c r="V75" s="80"/>
      <c r="W75" s="80"/>
      <c r="X75" s="80"/>
      <c r="Y75" s="80"/>
      <c r="Z75" s="80"/>
      <c r="AA75" s="80"/>
      <c r="AB75" s="80"/>
      <c r="AC75" s="80"/>
      <c r="AD75" s="80"/>
      <c r="AE75" s="80"/>
      <c r="AF75" s="80"/>
      <c r="AG75" s="80"/>
      <c r="AH75" s="80"/>
      <c r="AI75" s="80"/>
      <c r="AJ75" s="80"/>
      <c r="AK75" s="80"/>
      <c r="AL75" s="80"/>
      <c r="AM75" s="80"/>
      <c r="AN75" s="80"/>
      <c r="AO75" s="80"/>
      <c r="AP75" s="80"/>
      <c r="AQ75" s="80"/>
      <c r="AR75" s="80"/>
      <c r="AS75" s="80"/>
      <c r="AT75" s="80"/>
      <c r="AU75" s="80"/>
      <c r="AV75" s="80"/>
      <c r="AW75" s="80"/>
      <c r="AX75" s="80"/>
      <c r="AY75" s="80"/>
      <c r="AZ75" s="80"/>
      <c r="BA75" s="80"/>
      <c r="BB75" s="80"/>
      <c r="BC75" s="80"/>
      <c r="BD75" s="80"/>
      <c r="BE75" s="80"/>
      <c r="BF75" s="80"/>
      <c r="BG75" s="80"/>
      <c r="BH75" s="80"/>
      <c r="BI75" s="80"/>
    </row>
    <row r="76" spans="1:61">
      <c r="A76" s="83"/>
      <c r="B76" s="83"/>
      <c r="C76" s="83"/>
      <c r="D76" s="83"/>
      <c r="E76" s="83"/>
      <c r="F76" s="80"/>
      <c r="G76" s="80"/>
      <c r="H76" s="80"/>
      <c r="I76" s="80"/>
      <c r="J76" s="80"/>
      <c r="K76" s="80"/>
      <c r="L76" s="80"/>
      <c r="M76" s="80"/>
      <c r="N76" s="80"/>
      <c r="O76" s="80"/>
      <c r="P76" s="80"/>
      <c r="Q76" s="80"/>
      <c r="R76" s="80"/>
      <c r="S76" s="80"/>
      <c r="T76" s="80"/>
      <c r="U76" s="80"/>
      <c r="V76" s="80"/>
      <c r="W76" s="80"/>
      <c r="X76" s="80"/>
      <c r="Y76" s="80"/>
      <c r="Z76" s="80"/>
      <c r="AA76" s="80"/>
      <c r="AB76" s="80"/>
      <c r="AC76" s="80"/>
      <c r="AD76" s="80"/>
      <c r="AE76" s="80"/>
      <c r="AF76" s="80"/>
      <c r="AG76" s="80"/>
      <c r="AH76" s="80"/>
      <c r="AI76" s="80"/>
      <c r="AJ76" s="80"/>
      <c r="AK76" s="80"/>
      <c r="AL76" s="80"/>
      <c r="AM76" s="80"/>
      <c r="AN76" s="80"/>
      <c r="AO76" s="80"/>
      <c r="AP76" s="80"/>
      <c r="AQ76" s="80"/>
      <c r="AR76" s="80"/>
      <c r="AS76" s="80"/>
      <c r="AT76" s="80"/>
      <c r="AU76" s="80"/>
      <c r="AV76" s="80"/>
      <c r="AW76" s="80"/>
      <c r="AX76" s="80"/>
      <c r="AY76" s="80"/>
      <c r="AZ76" s="80"/>
      <c r="BA76" s="80"/>
      <c r="BB76" s="80"/>
      <c r="BC76" s="80"/>
      <c r="BD76" s="80"/>
      <c r="BE76" s="80"/>
      <c r="BF76" s="80"/>
      <c r="BG76" s="80"/>
      <c r="BH76" s="80"/>
      <c r="BI76" s="80"/>
    </row>
    <row r="77" spans="1:61">
      <c r="A77" s="83"/>
      <c r="B77" s="83"/>
      <c r="C77" s="83"/>
      <c r="D77" s="83"/>
      <c r="E77" s="83"/>
      <c r="F77" s="80"/>
      <c r="G77" s="80"/>
      <c r="H77" s="80"/>
      <c r="I77" s="80"/>
      <c r="J77" s="80"/>
      <c r="K77" s="80"/>
      <c r="L77" s="80"/>
      <c r="M77" s="80"/>
      <c r="N77" s="80"/>
      <c r="O77" s="80"/>
      <c r="P77" s="80"/>
      <c r="Q77" s="80"/>
      <c r="R77" s="80"/>
      <c r="S77" s="80"/>
      <c r="T77" s="80"/>
      <c r="U77" s="80"/>
      <c r="V77" s="80"/>
      <c r="W77" s="80"/>
      <c r="X77" s="80"/>
      <c r="Y77" s="80"/>
      <c r="Z77" s="80"/>
      <c r="AA77" s="80"/>
      <c r="AB77" s="80"/>
      <c r="AC77" s="80"/>
      <c r="AD77" s="80"/>
      <c r="AE77" s="80"/>
      <c r="AF77" s="80"/>
      <c r="AG77" s="80"/>
      <c r="AH77" s="80"/>
      <c r="AI77" s="80"/>
      <c r="AJ77" s="80"/>
      <c r="AK77" s="80"/>
      <c r="AL77" s="80"/>
      <c r="AM77" s="80"/>
      <c r="AN77" s="80"/>
      <c r="AO77" s="80"/>
      <c r="AP77" s="80"/>
      <c r="AQ77" s="80"/>
      <c r="AR77" s="80"/>
      <c r="AS77" s="80"/>
      <c r="AT77" s="80"/>
      <c r="AU77" s="80"/>
      <c r="AV77" s="80"/>
      <c r="AW77" s="80"/>
      <c r="AX77" s="80"/>
      <c r="AY77" s="80"/>
      <c r="AZ77" s="80"/>
      <c r="BA77" s="80"/>
      <c r="BB77" s="80"/>
      <c r="BC77" s="80"/>
      <c r="BD77" s="80"/>
      <c r="BE77" s="80"/>
      <c r="BF77" s="80"/>
      <c r="BG77" s="80"/>
      <c r="BH77" s="80"/>
      <c r="BI77" s="80"/>
    </row>
    <row r="78" spans="1:61">
      <c r="A78" s="83"/>
      <c r="B78" s="83"/>
      <c r="C78" s="83"/>
      <c r="D78" s="83"/>
      <c r="E78" s="83"/>
      <c r="F78" s="80"/>
      <c r="G78" s="80"/>
      <c r="H78" s="80"/>
      <c r="I78" s="80"/>
      <c r="J78" s="80"/>
      <c r="K78" s="80"/>
      <c r="L78" s="80"/>
      <c r="M78" s="80"/>
      <c r="N78" s="80"/>
      <c r="O78" s="80"/>
      <c r="P78" s="80"/>
      <c r="Q78" s="80"/>
      <c r="R78" s="80"/>
      <c r="S78" s="80"/>
      <c r="T78" s="80"/>
      <c r="U78" s="80"/>
      <c r="V78" s="80"/>
      <c r="W78" s="80"/>
      <c r="X78" s="80"/>
      <c r="Y78" s="80"/>
      <c r="Z78" s="80"/>
      <c r="AA78" s="80"/>
      <c r="AB78" s="80"/>
      <c r="AC78" s="80"/>
      <c r="AD78" s="80"/>
      <c r="AE78" s="80"/>
      <c r="AF78" s="80"/>
      <c r="AG78" s="80"/>
      <c r="AH78" s="80"/>
      <c r="AI78" s="80"/>
      <c r="AJ78" s="80"/>
      <c r="AK78" s="80"/>
      <c r="AL78" s="80"/>
      <c r="AM78" s="80"/>
      <c r="AN78" s="80"/>
      <c r="AO78" s="80"/>
      <c r="AP78" s="80"/>
      <c r="AQ78" s="80"/>
      <c r="AR78" s="80"/>
      <c r="AS78" s="80"/>
      <c r="AT78" s="80"/>
      <c r="AU78" s="80"/>
      <c r="AV78" s="80"/>
      <c r="AW78" s="80"/>
      <c r="AX78" s="80"/>
      <c r="AY78" s="80"/>
      <c r="AZ78" s="80"/>
      <c r="BA78" s="80"/>
      <c r="BB78" s="80"/>
      <c r="BC78" s="80"/>
      <c r="BD78" s="80"/>
      <c r="BE78" s="80"/>
      <c r="BF78" s="80"/>
      <c r="BG78" s="80"/>
      <c r="BH78" s="80"/>
      <c r="BI78" s="80"/>
    </row>
    <row r="79" spans="1:61">
      <c r="A79" s="83"/>
      <c r="B79" s="83"/>
      <c r="C79" s="83"/>
      <c r="D79" s="83"/>
      <c r="E79" s="83"/>
      <c r="F79" s="80"/>
      <c r="G79" s="80"/>
      <c r="H79" s="80"/>
      <c r="I79" s="80"/>
      <c r="J79" s="80"/>
      <c r="K79" s="80"/>
      <c r="L79" s="80"/>
      <c r="M79" s="80"/>
      <c r="N79" s="80"/>
      <c r="O79" s="80"/>
      <c r="P79" s="80"/>
      <c r="Q79" s="80"/>
      <c r="R79" s="80"/>
      <c r="S79" s="80"/>
      <c r="T79" s="80"/>
      <c r="U79" s="80"/>
      <c r="V79" s="80"/>
      <c r="W79" s="80"/>
      <c r="X79" s="80"/>
      <c r="Y79" s="80"/>
      <c r="Z79" s="80"/>
      <c r="AA79" s="80"/>
      <c r="AB79" s="80"/>
      <c r="AC79" s="80"/>
      <c r="AD79" s="80"/>
      <c r="AE79" s="80"/>
      <c r="AF79" s="80"/>
      <c r="AG79" s="80"/>
      <c r="AH79" s="80"/>
      <c r="AI79" s="80"/>
      <c r="AJ79" s="80"/>
      <c r="AK79" s="80"/>
      <c r="AL79" s="80"/>
      <c r="AM79" s="80"/>
      <c r="AN79" s="80"/>
      <c r="AO79" s="80"/>
      <c r="AP79" s="80"/>
      <c r="AQ79" s="80"/>
      <c r="AR79" s="80"/>
      <c r="AS79" s="80"/>
      <c r="AT79" s="80"/>
      <c r="AU79" s="80"/>
      <c r="AV79" s="80"/>
      <c r="AW79" s="80"/>
      <c r="AX79" s="80"/>
      <c r="AY79" s="80"/>
      <c r="AZ79" s="80"/>
      <c r="BA79" s="80"/>
      <c r="BB79" s="80"/>
      <c r="BC79" s="80"/>
      <c r="BD79" s="80"/>
      <c r="BE79" s="80"/>
      <c r="BF79" s="80"/>
      <c r="BG79" s="80"/>
      <c r="BH79" s="80"/>
      <c r="BI79" s="80"/>
    </row>
    <row r="80" spans="1:61">
      <c r="A80" s="83"/>
      <c r="B80" s="83"/>
      <c r="C80" s="83"/>
      <c r="D80" s="83"/>
      <c r="E80" s="83"/>
      <c r="F80" s="80"/>
      <c r="G80" s="80"/>
      <c r="H80" s="80"/>
      <c r="I80" s="80"/>
      <c r="J80" s="80"/>
      <c r="K80" s="80"/>
      <c r="L80" s="80"/>
      <c r="M80" s="80"/>
      <c r="N80" s="80"/>
      <c r="O80" s="80"/>
      <c r="P80" s="80"/>
      <c r="Q80" s="80"/>
      <c r="R80" s="80"/>
      <c r="S80" s="80"/>
      <c r="T80" s="80"/>
      <c r="U80" s="80"/>
      <c r="V80" s="80"/>
      <c r="W80" s="80"/>
      <c r="X80" s="80"/>
      <c r="Y80" s="80"/>
      <c r="Z80" s="80"/>
      <c r="AA80" s="80"/>
      <c r="AB80" s="80"/>
      <c r="AC80" s="80"/>
      <c r="AD80" s="80"/>
      <c r="AE80" s="80"/>
      <c r="AF80" s="80"/>
      <c r="AG80" s="80"/>
      <c r="AH80" s="80"/>
      <c r="AI80" s="80"/>
      <c r="AJ80" s="80"/>
      <c r="AK80" s="80"/>
      <c r="AL80" s="80"/>
      <c r="AM80" s="80"/>
      <c r="AN80" s="80"/>
      <c r="AO80" s="80"/>
      <c r="AP80" s="80"/>
      <c r="AQ80" s="80"/>
      <c r="AR80" s="80"/>
      <c r="AS80" s="80"/>
      <c r="AT80" s="80"/>
      <c r="AU80" s="80"/>
      <c r="AV80" s="80"/>
      <c r="AW80" s="80"/>
      <c r="AX80" s="80"/>
      <c r="AY80" s="80"/>
      <c r="AZ80" s="80"/>
      <c r="BA80" s="80"/>
      <c r="BB80" s="80"/>
      <c r="BC80" s="80"/>
      <c r="BD80" s="80"/>
      <c r="BE80" s="80"/>
      <c r="BF80" s="80"/>
      <c r="BG80" s="80"/>
      <c r="BH80" s="80"/>
      <c r="BI80" s="80"/>
    </row>
    <row r="81" spans="1:61">
      <c r="A81" s="83"/>
      <c r="B81" s="83"/>
      <c r="C81" s="83"/>
      <c r="D81" s="83"/>
      <c r="E81" s="83"/>
      <c r="F81" s="80"/>
      <c r="G81" s="80"/>
      <c r="H81" s="80"/>
      <c r="I81" s="80"/>
      <c r="J81" s="80"/>
      <c r="K81" s="80"/>
      <c r="L81" s="80"/>
      <c r="M81" s="80"/>
      <c r="N81" s="80"/>
      <c r="O81" s="80"/>
      <c r="P81" s="80"/>
      <c r="Q81" s="80"/>
      <c r="R81" s="80"/>
      <c r="S81" s="80"/>
      <c r="T81" s="80"/>
      <c r="U81" s="80"/>
      <c r="V81" s="80"/>
      <c r="W81" s="80"/>
      <c r="X81" s="80"/>
      <c r="Y81" s="80"/>
      <c r="Z81" s="80"/>
      <c r="AA81" s="80"/>
      <c r="AB81" s="80"/>
      <c r="AC81" s="80"/>
      <c r="AD81" s="80"/>
      <c r="AE81" s="80"/>
      <c r="AF81" s="80"/>
      <c r="AG81" s="80"/>
      <c r="AH81" s="80"/>
      <c r="AI81" s="80"/>
      <c r="AJ81" s="80"/>
      <c r="AK81" s="80"/>
      <c r="AL81" s="80"/>
      <c r="AM81" s="80"/>
      <c r="AN81" s="80"/>
      <c r="AO81" s="80"/>
      <c r="AP81" s="80"/>
      <c r="AQ81" s="80"/>
      <c r="AR81" s="80"/>
      <c r="AS81" s="80"/>
      <c r="AT81" s="80"/>
      <c r="AU81" s="80"/>
      <c r="AV81" s="80"/>
      <c r="AW81" s="80"/>
      <c r="AX81" s="80"/>
      <c r="AY81" s="80"/>
      <c r="AZ81" s="80"/>
      <c r="BA81" s="80"/>
      <c r="BB81" s="80"/>
      <c r="BC81" s="80"/>
      <c r="BD81" s="80"/>
      <c r="BE81" s="80"/>
      <c r="BF81" s="80"/>
      <c r="BG81" s="80"/>
      <c r="BH81" s="80"/>
      <c r="BI81" s="80"/>
    </row>
    <row r="82" spans="1:61">
      <c r="A82" s="83"/>
      <c r="B82" s="83"/>
      <c r="C82" s="83"/>
      <c r="D82" s="83"/>
      <c r="E82" s="83"/>
      <c r="F82" s="80"/>
      <c r="G82" s="80"/>
      <c r="H82" s="80"/>
      <c r="I82" s="80"/>
      <c r="J82" s="80"/>
      <c r="K82" s="80"/>
      <c r="L82" s="80"/>
      <c r="M82" s="80"/>
      <c r="N82" s="80"/>
      <c r="O82" s="80"/>
      <c r="P82" s="80"/>
      <c r="Q82" s="80"/>
      <c r="R82" s="80"/>
      <c r="S82" s="80"/>
      <c r="T82" s="80"/>
      <c r="U82" s="80"/>
      <c r="V82" s="80"/>
      <c r="W82" s="80"/>
      <c r="X82" s="80"/>
      <c r="Y82" s="80"/>
      <c r="Z82" s="80"/>
      <c r="AA82" s="80"/>
      <c r="AB82" s="80"/>
      <c r="AC82" s="80"/>
      <c r="AD82" s="80"/>
      <c r="AE82" s="80"/>
      <c r="AF82" s="80"/>
      <c r="AG82" s="80"/>
      <c r="AH82" s="80"/>
      <c r="AI82" s="80"/>
      <c r="AJ82" s="80"/>
      <c r="AK82" s="80"/>
      <c r="AL82" s="80"/>
      <c r="AM82" s="80"/>
      <c r="AN82" s="80"/>
      <c r="AO82" s="80"/>
      <c r="AP82" s="80"/>
      <c r="AQ82" s="80"/>
      <c r="AR82" s="80"/>
      <c r="AS82" s="80"/>
      <c r="AT82" s="80"/>
      <c r="AU82" s="80"/>
      <c r="AV82" s="80"/>
      <c r="AW82" s="80"/>
      <c r="AX82" s="80"/>
      <c r="AY82" s="80"/>
      <c r="AZ82" s="80"/>
      <c r="BA82" s="80"/>
      <c r="BB82" s="80"/>
      <c r="BC82" s="80"/>
      <c r="BD82" s="80"/>
      <c r="BE82" s="80"/>
      <c r="BF82" s="80"/>
      <c r="BG82" s="80"/>
      <c r="BH82" s="80"/>
      <c r="BI82" s="80"/>
    </row>
    <row r="83" spans="1:61">
      <c r="A83" s="83"/>
      <c r="B83" s="83"/>
      <c r="C83" s="83"/>
      <c r="D83" s="83"/>
      <c r="E83" s="83"/>
      <c r="F83" s="80"/>
      <c r="G83" s="80"/>
      <c r="H83" s="80"/>
      <c r="I83" s="80"/>
      <c r="J83" s="80"/>
      <c r="K83" s="80"/>
      <c r="L83" s="80"/>
      <c r="M83" s="80"/>
      <c r="N83" s="80"/>
      <c r="O83" s="80"/>
      <c r="P83" s="80"/>
      <c r="Q83" s="80"/>
      <c r="R83" s="80"/>
      <c r="S83" s="80"/>
      <c r="T83" s="80"/>
      <c r="U83" s="80"/>
      <c r="V83" s="80"/>
      <c r="W83" s="80"/>
      <c r="X83" s="80"/>
      <c r="Y83" s="80"/>
      <c r="Z83" s="80"/>
      <c r="AA83" s="80"/>
      <c r="AB83" s="80"/>
      <c r="AC83" s="80"/>
      <c r="AD83" s="80"/>
      <c r="AE83" s="80"/>
      <c r="AF83" s="80"/>
      <c r="AG83" s="80"/>
      <c r="AH83" s="80"/>
      <c r="AI83" s="80"/>
      <c r="AJ83" s="80"/>
      <c r="AK83" s="80"/>
      <c r="AL83" s="80"/>
      <c r="AM83" s="80"/>
      <c r="AN83" s="80"/>
      <c r="AO83" s="80"/>
      <c r="AP83" s="80"/>
      <c r="AQ83" s="80"/>
      <c r="AR83" s="80"/>
      <c r="AS83" s="80"/>
      <c r="AT83" s="80"/>
      <c r="AU83" s="80"/>
      <c r="AV83" s="80"/>
      <c r="AW83" s="80"/>
      <c r="AX83" s="80"/>
      <c r="AY83" s="80"/>
      <c r="AZ83" s="80"/>
      <c r="BA83" s="80"/>
      <c r="BB83" s="80"/>
      <c r="BC83" s="80"/>
      <c r="BD83" s="80"/>
      <c r="BE83" s="80"/>
      <c r="BF83" s="80"/>
      <c r="BG83" s="80"/>
      <c r="BH83" s="80"/>
      <c r="BI83" s="80"/>
    </row>
    <row r="84" spans="1:61">
      <c r="A84" s="83"/>
      <c r="B84" s="83"/>
      <c r="C84" s="83"/>
      <c r="D84" s="83"/>
      <c r="E84" s="83"/>
      <c r="F84" s="80"/>
      <c r="G84" s="80"/>
      <c r="H84" s="80"/>
      <c r="I84" s="80"/>
      <c r="J84" s="80"/>
      <c r="K84" s="80"/>
      <c r="L84" s="80"/>
      <c r="M84" s="80"/>
      <c r="N84" s="80"/>
      <c r="O84" s="80"/>
      <c r="P84" s="80"/>
      <c r="Q84" s="80"/>
      <c r="R84" s="80"/>
      <c r="S84" s="80"/>
      <c r="T84" s="80"/>
      <c r="U84" s="80"/>
      <c r="V84" s="80"/>
      <c r="W84" s="80"/>
      <c r="X84" s="80"/>
      <c r="Y84" s="80"/>
      <c r="Z84" s="80"/>
      <c r="AA84" s="80"/>
      <c r="AB84" s="80"/>
      <c r="AC84" s="80"/>
      <c r="AD84" s="80"/>
      <c r="AE84" s="80"/>
      <c r="AF84" s="80"/>
      <c r="AG84" s="80"/>
      <c r="AH84" s="80"/>
      <c r="AI84" s="80"/>
      <c r="AJ84" s="80"/>
      <c r="AK84" s="80"/>
      <c r="AL84" s="80"/>
      <c r="AM84" s="80"/>
      <c r="AN84" s="80"/>
      <c r="AO84" s="80"/>
      <c r="AP84" s="80"/>
      <c r="AQ84" s="80"/>
      <c r="AR84" s="80"/>
      <c r="AS84" s="80"/>
      <c r="AT84" s="80"/>
      <c r="AU84" s="80"/>
      <c r="AV84" s="80"/>
      <c r="AW84" s="80"/>
      <c r="AX84" s="80"/>
      <c r="AY84" s="80"/>
      <c r="AZ84" s="80"/>
      <c r="BA84" s="80"/>
      <c r="BB84" s="80"/>
      <c r="BC84" s="80"/>
      <c r="BD84" s="80"/>
      <c r="BE84" s="80"/>
      <c r="BF84" s="80"/>
      <c r="BG84" s="80"/>
      <c r="BH84" s="80"/>
      <c r="BI84" s="80"/>
    </row>
    <row r="85" spans="1:61">
      <c r="A85" s="83"/>
      <c r="B85" s="83"/>
      <c r="C85" s="83"/>
      <c r="D85" s="83"/>
      <c r="E85" s="83"/>
      <c r="F85" s="80"/>
      <c r="G85" s="80"/>
      <c r="H85" s="80"/>
      <c r="I85" s="80"/>
      <c r="J85" s="80"/>
      <c r="K85" s="80"/>
      <c r="L85" s="80"/>
      <c r="M85" s="80"/>
      <c r="N85" s="80"/>
      <c r="O85" s="80"/>
      <c r="P85" s="80"/>
      <c r="Q85" s="80"/>
      <c r="R85" s="80"/>
      <c r="S85" s="80"/>
      <c r="T85" s="80"/>
      <c r="U85" s="80"/>
      <c r="V85" s="80"/>
      <c r="W85" s="80"/>
      <c r="X85" s="80"/>
      <c r="Y85" s="80"/>
      <c r="Z85" s="80"/>
      <c r="AA85" s="80"/>
      <c r="AB85" s="80"/>
      <c r="AC85" s="80"/>
      <c r="AD85" s="80"/>
      <c r="AE85" s="80"/>
      <c r="AF85" s="80"/>
      <c r="AG85" s="80"/>
      <c r="AH85" s="80"/>
      <c r="AI85" s="80"/>
      <c r="AJ85" s="80"/>
      <c r="AK85" s="80"/>
      <c r="AL85" s="80"/>
      <c r="AM85" s="80"/>
      <c r="AN85" s="80"/>
      <c r="AO85" s="80"/>
      <c r="AP85" s="80"/>
      <c r="AQ85" s="80"/>
      <c r="AR85" s="80"/>
      <c r="AS85" s="80"/>
      <c r="AT85" s="80"/>
      <c r="AU85" s="80"/>
      <c r="AV85" s="80"/>
      <c r="AW85" s="80"/>
      <c r="AX85" s="80"/>
      <c r="AY85" s="80"/>
      <c r="AZ85" s="80"/>
      <c r="BA85" s="80"/>
      <c r="BB85" s="80"/>
      <c r="BC85" s="80"/>
      <c r="BD85" s="80"/>
      <c r="BE85" s="80"/>
      <c r="BF85" s="80"/>
      <c r="BG85" s="80"/>
      <c r="BH85" s="80"/>
      <c r="BI85" s="80"/>
    </row>
    <row r="86" spans="1:61">
      <c r="A86" s="83"/>
      <c r="B86" s="83"/>
      <c r="C86" s="83"/>
      <c r="D86" s="83"/>
      <c r="E86" s="83"/>
      <c r="F86" s="80"/>
      <c r="G86" s="80"/>
      <c r="H86" s="80"/>
      <c r="I86" s="80"/>
      <c r="J86" s="80"/>
      <c r="K86" s="80"/>
      <c r="L86" s="80"/>
      <c r="M86" s="80"/>
      <c r="N86" s="80"/>
      <c r="O86" s="80"/>
      <c r="P86" s="80"/>
      <c r="Q86" s="80"/>
      <c r="R86" s="80"/>
      <c r="S86" s="80"/>
      <c r="T86" s="80"/>
      <c r="U86" s="80"/>
      <c r="V86" s="80"/>
      <c r="W86" s="80"/>
      <c r="X86" s="80"/>
      <c r="Y86" s="80"/>
      <c r="Z86" s="80"/>
      <c r="AA86" s="80"/>
      <c r="AB86" s="80"/>
      <c r="AC86" s="80"/>
      <c r="AD86" s="80"/>
      <c r="AE86" s="80"/>
      <c r="AF86" s="80"/>
      <c r="AG86" s="80"/>
      <c r="AH86" s="80"/>
      <c r="AI86" s="80"/>
      <c r="AJ86" s="80"/>
      <c r="AK86" s="80"/>
      <c r="AL86" s="80"/>
      <c r="AM86" s="80"/>
      <c r="AN86" s="80"/>
      <c r="AO86" s="80"/>
      <c r="AP86" s="80"/>
      <c r="AQ86" s="80"/>
      <c r="AR86" s="80"/>
      <c r="AS86" s="80"/>
      <c r="AT86" s="80"/>
      <c r="AU86" s="80"/>
      <c r="AV86" s="80"/>
      <c r="AW86" s="80"/>
      <c r="AX86" s="80"/>
      <c r="AY86" s="80"/>
      <c r="AZ86" s="80"/>
      <c r="BA86" s="80"/>
      <c r="BB86" s="80"/>
      <c r="BC86" s="80"/>
      <c r="BD86" s="80"/>
      <c r="BE86" s="80"/>
      <c r="BF86" s="80"/>
      <c r="BG86" s="80"/>
      <c r="BH86" s="80"/>
      <c r="BI86" s="80"/>
    </row>
    <row r="87" spans="1:61">
      <c r="A87" s="83"/>
      <c r="B87" s="83"/>
      <c r="C87" s="83"/>
      <c r="D87" s="83"/>
      <c r="E87" s="83"/>
      <c r="F87" s="80"/>
      <c r="G87" s="80"/>
      <c r="H87" s="80"/>
      <c r="I87" s="80"/>
      <c r="J87" s="80"/>
      <c r="K87" s="80"/>
      <c r="L87" s="80"/>
      <c r="M87" s="80"/>
      <c r="N87" s="80"/>
      <c r="O87" s="80"/>
      <c r="P87" s="80"/>
      <c r="Q87" s="80"/>
      <c r="R87" s="80"/>
      <c r="S87" s="80"/>
      <c r="T87" s="80"/>
      <c r="U87" s="80"/>
      <c r="V87" s="80"/>
      <c r="W87" s="80"/>
      <c r="X87" s="80"/>
      <c r="Y87" s="80"/>
      <c r="Z87" s="80"/>
      <c r="AA87" s="80"/>
      <c r="AB87" s="80"/>
      <c r="AC87" s="80"/>
      <c r="AD87" s="80"/>
      <c r="AE87" s="80"/>
      <c r="AF87" s="80"/>
      <c r="AG87" s="80"/>
      <c r="AH87" s="80"/>
      <c r="AI87" s="80"/>
      <c r="AJ87" s="80"/>
      <c r="AK87" s="80"/>
      <c r="AL87" s="80"/>
      <c r="AM87" s="80"/>
      <c r="AN87" s="80"/>
      <c r="AO87" s="80"/>
      <c r="AP87" s="80"/>
      <c r="AQ87" s="80"/>
      <c r="AR87" s="80"/>
      <c r="AS87" s="80"/>
      <c r="AT87" s="80"/>
      <c r="AU87" s="80"/>
      <c r="AV87" s="80"/>
      <c r="AW87" s="80"/>
      <c r="AX87" s="80"/>
      <c r="AY87" s="80"/>
      <c r="AZ87" s="80"/>
      <c r="BA87" s="80"/>
      <c r="BB87" s="80"/>
      <c r="BC87" s="80"/>
      <c r="BD87" s="80"/>
      <c r="BE87" s="80"/>
      <c r="BF87" s="80"/>
      <c r="BG87" s="80"/>
      <c r="BH87" s="80"/>
      <c r="BI87" s="80"/>
    </row>
    <row r="88" spans="1:61">
      <c r="A88" s="83"/>
      <c r="B88" s="83"/>
      <c r="C88" s="83"/>
      <c r="D88" s="83"/>
      <c r="E88" s="83"/>
      <c r="F88" s="80"/>
      <c r="G88" s="80"/>
      <c r="H88" s="80"/>
      <c r="I88" s="80"/>
      <c r="J88" s="80"/>
      <c r="K88" s="80"/>
      <c r="L88" s="80"/>
      <c r="M88" s="80"/>
      <c r="N88" s="80"/>
      <c r="O88" s="80"/>
      <c r="P88" s="80"/>
      <c r="Q88" s="80"/>
      <c r="R88" s="80"/>
      <c r="S88" s="80"/>
      <c r="T88" s="80"/>
      <c r="U88" s="80"/>
      <c r="V88" s="80"/>
      <c r="W88" s="80"/>
      <c r="X88" s="80"/>
      <c r="Y88" s="80"/>
      <c r="Z88" s="80"/>
      <c r="AA88" s="80"/>
      <c r="AB88" s="80"/>
      <c r="AC88" s="80"/>
      <c r="AD88" s="80"/>
      <c r="AE88" s="80"/>
      <c r="AF88" s="80"/>
      <c r="AG88" s="80"/>
      <c r="AH88" s="80"/>
      <c r="AI88" s="80"/>
      <c r="AJ88" s="80"/>
      <c r="AK88" s="80"/>
      <c r="AL88" s="80"/>
      <c r="AM88" s="80"/>
      <c r="AN88" s="80"/>
      <c r="AO88" s="80"/>
      <c r="AP88" s="80"/>
      <c r="AQ88" s="80"/>
      <c r="AR88" s="80"/>
      <c r="AS88" s="80"/>
      <c r="AT88" s="80"/>
      <c r="AU88" s="80"/>
      <c r="AV88" s="80"/>
      <c r="AW88" s="80"/>
      <c r="AX88" s="80"/>
      <c r="AY88" s="80"/>
      <c r="AZ88" s="80"/>
      <c r="BA88" s="80"/>
      <c r="BB88" s="80"/>
      <c r="BC88" s="80"/>
      <c r="BD88" s="80"/>
      <c r="BE88" s="80"/>
      <c r="BF88" s="80"/>
      <c r="BG88" s="80"/>
      <c r="BH88" s="80"/>
      <c r="BI88" s="80"/>
    </row>
    <row r="89" spans="1:61">
      <c r="A89" s="83"/>
      <c r="B89" s="83"/>
      <c r="C89" s="83"/>
      <c r="D89" s="83"/>
      <c r="E89" s="83"/>
      <c r="F89" s="80"/>
      <c r="G89" s="80"/>
      <c r="H89" s="80"/>
      <c r="I89" s="80"/>
      <c r="J89" s="80"/>
      <c r="K89" s="80"/>
      <c r="L89" s="80"/>
      <c r="M89" s="80"/>
      <c r="N89" s="80"/>
      <c r="O89" s="80"/>
      <c r="P89" s="80"/>
      <c r="Q89" s="80"/>
      <c r="R89" s="80"/>
      <c r="S89" s="80"/>
      <c r="T89" s="80"/>
      <c r="U89" s="80"/>
      <c r="V89" s="80"/>
      <c r="W89" s="80"/>
      <c r="X89" s="80"/>
      <c r="Y89" s="80"/>
      <c r="Z89" s="80"/>
      <c r="AA89" s="80"/>
      <c r="AB89" s="80"/>
      <c r="AC89" s="80"/>
      <c r="AD89" s="80"/>
      <c r="AE89" s="80"/>
      <c r="AF89" s="80"/>
      <c r="AG89" s="80"/>
      <c r="AH89" s="80"/>
      <c r="AI89" s="80"/>
      <c r="AJ89" s="80"/>
      <c r="AK89" s="80"/>
      <c r="AL89" s="80"/>
      <c r="AM89" s="80"/>
      <c r="AN89" s="80"/>
      <c r="AO89" s="80"/>
      <c r="AP89" s="80"/>
      <c r="AQ89" s="80"/>
      <c r="AR89" s="80"/>
      <c r="AS89" s="80"/>
      <c r="AT89" s="80"/>
      <c r="AU89" s="80"/>
      <c r="AV89" s="80"/>
      <c r="AW89" s="80"/>
      <c r="AX89" s="80"/>
      <c r="AY89" s="80"/>
      <c r="AZ89" s="80"/>
      <c r="BA89" s="80"/>
      <c r="BB89" s="80"/>
      <c r="BC89" s="80"/>
      <c r="BD89" s="80"/>
      <c r="BE89" s="80"/>
      <c r="BF89" s="80"/>
      <c r="BG89" s="80"/>
      <c r="BH89" s="80"/>
      <c r="BI89" s="80"/>
    </row>
    <row r="90" spans="1:61">
      <c r="A90" s="83"/>
      <c r="B90" s="83"/>
      <c r="C90" s="83"/>
      <c r="D90" s="83"/>
      <c r="E90" s="83"/>
      <c r="F90" s="80"/>
      <c r="G90" s="80"/>
      <c r="H90" s="80"/>
      <c r="I90" s="80"/>
      <c r="J90" s="80"/>
      <c r="K90" s="80"/>
      <c r="L90" s="80"/>
      <c r="M90" s="80"/>
      <c r="N90" s="80"/>
      <c r="O90" s="80"/>
      <c r="P90" s="80"/>
      <c r="Q90" s="80"/>
      <c r="R90" s="80"/>
      <c r="S90" s="80"/>
      <c r="T90" s="80"/>
      <c r="U90" s="80"/>
      <c r="V90" s="80"/>
      <c r="W90" s="80"/>
      <c r="X90" s="80"/>
      <c r="Y90" s="80"/>
      <c r="Z90" s="80"/>
      <c r="AA90" s="80"/>
      <c r="AB90" s="80"/>
      <c r="AC90" s="80"/>
      <c r="AD90" s="80"/>
      <c r="AE90" s="80"/>
      <c r="AF90" s="80"/>
      <c r="AG90" s="80"/>
      <c r="AH90" s="80"/>
      <c r="AI90" s="80"/>
      <c r="AJ90" s="80"/>
      <c r="AK90" s="80"/>
      <c r="AL90" s="80"/>
      <c r="AM90" s="80"/>
      <c r="AN90" s="80"/>
      <c r="AO90" s="80"/>
      <c r="AP90" s="80"/>
      <c r="AQ90" s="80"/>
      <c r="AR90" s="80"/>
      <c r="AS90" s="80"/>
      <c r="AT90" s="80"/>
      <c r="AU90" s="80"/>
      <c r="AV90" s="80"/>
      <c r="AW90" s="80"/>
      <c r="AX90" s="80"/>
      <c r="AY90" s="80"/>
      <c r="AZ90" s="80"/>
      <c r="BA90" s="80"/>
      <c r="BB90" s="80"/>
      <c r="BC90" s="80"/>
      <c r="BD90" s="80"/>
      <c r="BE90" s="80"/>
      <c r="BF90" s="80"/>
      <c r="BG90" s="80"/>
      <c r="BH90" s="80"/>
      <c r="BI90" s="80"/>
    </row>
    <row r="91" spans="1:61">
      <c r="A91" s="83"/>
      <c r="B91" s="83"/>
      <c r="C91" s="83"/>
      <c r="D91" s="83"/>
      <c r="E91" s="83"/>
      <c r="F91" s="80"/>
      <c r="G91" s="80"/>
      <c r="H91" s="80"/>
      <c r="I91" s="80"/>
      <c r="J91" s="80"/>
      <c r="K91" s="80"/>
      <c r="L91" s="80"/>
      <c r="M91" s="80"/>
      <c r="N91" s="80"/>
      <c r="O91" s="80"/>
      <c r="P91" s="80"/>
      <c r="Q91" s="80"/>
      <c r="R91" s="80"/>
      <c r="S91" s="80"/>
      <c r="T91" s="80"/>
      <c r="U91" s="80"/>
      <c r="V91" s="80"/>
      <c r="W91" s="80"/>
      <c r="X91" s="80"/>
      <c r="Y91" s="80"/>
      <c r="Z91" s="80"/>
      <c r="AA91" s="80"/>
      <c r="AB91" s="80"/>
      <c r="AC91" s="80"/>
      <c r="AD91" s="80"/>
      <c r="AE91" s="80"/>
      <c r="AF91" s="80"/>
      <c r="AG91" s="80"/>
      <c r="AH91" s="80"/>
      <c r="AI91" s="80"/>
      <c r="AJ91" s="80"/>
      <c r="AK91" s="80"/>
      <c r="AL91" s="80"/>
      <c r="AM91" s="80"/>
      <c r="AN91" s="80"/>
      <c r="AO91" s="80"/>
      <c r="AP91" s="80"/>
      <c r="AQ91" s="80"/>
      <c r="AR91" s="80"/>
      <c r="AS91" s="80"/>
      <c r="AT91" s="80"/>
      <c r="AU91" s="80"/>
      <c r="AV91" s="80"/>
      <c r="AW91" s="80"/>
      <c r="AX91" s="80"/>
      <c r="AY91" s="80"/>
      <c r="AZ91" s="80"/>
      <c r="BA91" s="80"/>
      <c r="BB91" s="80"/>
      <c r="BC91" s="80"/>
      <c r="BD91" s="80"/>
      <c r="BE91" s="80"/>
      <c r="BF91" s="80"/>
      <c r="BG91" s="80"/>
      <c r="BH91" s="80"/>
      <c r="BI91" s="80"/>
    </row>
    <row r="92" spans="1:61">
      <c r="A92" s="83"/>
      <c r="B92" s="83"/>
      <c r="C92" s="83"/>
      <c r="D92" s="83"/>
      <c r="E92" s="83"/>
      <c r="F92" s="80"/>
      <c r="G92" s="80"/>
      <c r="H92" s="80"/>
      <c r="I92" s="80"/>
      <c r="J92" s="80"/>
      <c r="K92" s="80"/>
      <c r="L92" s="80"/>
      <c r="M92" s="80"/>
      <c r="N92" s="80"/>
      <c r="O92" s="80"/>
      <c r="P92" s="80"/>
      <c r="Q92" s="80"/>
      <c r="R92" s="80"/>
      <c r="S92" s="80"/>
      <c r="T92" s="80"/>
      <c r="U92" s="80"/>
      <c r="V92" s="80"/>
      <c r="W92" s="80"/>
      <c r="X92" s="80"/>
      <c r="Y92" s="80"/>
      <c r="Z92" s="80"/>
      <c r="AA92" s="80"/>
      <c r="AB92" s="80"/>
      <c r="AC92" s="80"/>
      <c r="AD92" s="80"/>
      <c r="AE92" s="80"/>
      <c r="AF92" s="80"/>
      <c r="AG92" s="80"/>
      <c r="AH92" s="80"/>
      <c r="AI92" s="80"/>
      <c r="AJ92" s="80"/>
      <c r="AK92" s="80"/>
      <c r="AL92" s="80"/>
      <c r="AM92" s="80"/>
      <c r="AN92" s="80"/>
      <c r="AO92" s="80"/>
      <c r="AP92" s="80"/>
      <c r="AQ92" s="80"/>
      <c r="AR92" s="80"/>
      <c r="AS92" s="80"/>
      <c r="AT92" s="80"/>
      <c r="AU92" s="80"/>
      <c r="AV92" s="80"/>
      <c r="AW92" s="80"/>
      <c r="AX92" s="80"/>
      <c r="AY92" s="80"/>
      <c r="AZ92" s="80"/>
      <c r="BA92" s="80"/>
      <c r="BB92" s="80"/>
      <c r="BC92" s="80"/>
      <c r="BD92" s="80"/>
      <c r="BE92" s="80"/>
      <c r="BF92" s="80"/>
      <c r="BG92" s="80"/>
      <c r="BH92" s="80"/>
      <c r="BI92" s="80"/>
    </row>
    <row r="93" spans="1:61">
      <c r="A93" s="83"/>
      <c r="B93" s="83"/>
      <c r="C93" s="83"/>
      <c r="D93" s="83"/>
      <c r="E93" s="83"/>
      <c r="F93" s="80"/>
      <c r="G93" s="80"/>
      <c r="H93" s="80"/>
      <c r="I93" s="80"/>
      <c r="J93" s="80"/>
      <c r="K93" s="80"/>
      <c r="L93" s="80"/>
      <c r="M93" s="80"/>
      <c r="N93" s="80"/>
      <c r="O93" s="80"/>
      <c r="P93" s="80"/>
      <c r="Q93" s="80"/>
      <c r="R93" s="80"/>
      <c r="S93" s="80"/>
      <c r="T93" s="80"/>
      <c r="U93" s="80"/>
      <c r="V93" s="80"/>
      <c r="W93" s="80"/>
      <c r="X93" s="80"/>
      <c r="Y93" s="80"/>
      <c r="Z93" s="80"/>
      <c r="AA93" s="80"/>
      <c r="AB93" s="80"/>
      <c r="AC93" s="80"/>
      <c r="AD93" s="80"/>
      <c r="AE93" s="80"/>
      <c r="AF93" s="80"/>
      <c r="AG93" s="80"/>
      <c r="AH93" s="80"/>
      <c r="AI93" s="80"/>
      <c r="AJ93" s="80"/>
      <c r="AK93" s="80"/>
      <c r="AL93" s="80"/>
      <c r="AM93" s="80"/>
      <c r="AN93" s="80"/>
      <c r="AO93" s="80"/>
      <c r="AP93" s="80"/>
      <c r="AQ93" s="80"/>
      <c r="AR93" s="80"/>
      <c r="AS93" s="80"/>
      <c r="AT93" s="80"/>
      <c r="AU93" s="80"/>
      <c r="AV93" s="80"/>
      <c r="AW93" s="80"/>
      <c r="AX93" s="80"/>
      <c r="AY93" s="80"/>
      <c r="AZ93" s="80"/>
      <c r="BA93" s="80"/>
      <c r="BB93" s="80"/>
      <c r="BC93" s="80"/>
      <c r="BD93" s="80"/>
      <c r="BE93" s="80"/>
      <c r="BF93" s="80"/>
      <c r="BG93" s="80"/>
      <c r="BH93" s="80"/>
      <c r="BI93" s="80"/>
    </row>
    <row r="94" spans="1:61">
      <c r="A94" s="83"/>
      <c r="B94" s="83"/>
      <c r="C94" s="83"/>
      <c r="D94" s="83"/>
      <c r="E94" s="83"/>
      <c r="F94" s="80"/>
      <c r="G94" s="80"/>
      <c r="H94" s="80"/>
      <c r="I94" s="80"/>
      <c r="J94" s="80"/>
      <c r="K94" s="80"/>
      <c r="L94" s="80"/>
      <c r="M94" s="80"/>
      <c r="N94" s="80"/>
      <c r="O94" s="80"/>
      <c r="P94" s="80"/>
      <c r="Q94" s="80"/>
      <c r="R94" s="80"/>
      <c r="S94" s="80"/>
      <c r="T94" s="80"/>
      <c r="U94" s="80"/>
      <c r="V94" s="80"/>
      <c r="W94" s="80"/>
      <c r="X94" s="80"/>
      <c r="Y94" s="80"/>
      <c r="Z94" s="80"/>
      <c r="AA94" s="80"/>
      <c r="AB94" s="80"/>
      <c r="AC94" s="80"/>
      <c r="AD94" s="80"/>
      <c r="AE94" s="80"/>
      <c r="AF94" s="80"/>
      <c r="AG94" s="80"/>
      <c r="AH94" s="80"/>
      <c r="AI94" s="80"/>
      <c r="AJ94" s="80"/>
      <c r="AK94" s="80"/>
      <c r="AL94" s="80"/>
      <c r="AM94" s="80"/>
      <c r="AN94" s="80"/>
      <c r="AO94" s="80"/>
      <c r="AP94" s="80"/>
      <c r="AQ94" s="80"/>
      <c r="AR94" s="80"/>
      <c r="AS94" s="80"/>
      <c r="AT94" s="80"/>
      <c r="AU94" s="80"/>
      <c r="AV94" s="80"/>
      <c r="AW94" s="80"/>
      <c r="AX94" s="80"/>
      <c r="AY94" s="80"/>
      <c r="AZ94" s="80"/>
      <c r="BA94" s="80"/>
      <c r="BB94" s="80"/>
      <c r="BC94" s="80"/>
      <c r="BD94" s="80"/>
      <c r="BE94" s="80"/>
      <c r="BF94" s="80"/>
      <c r="BG94" s="80"/>
      <c r="BH94" s="80"/>
      <c r="BI94" s="80"/>
    </row>
    <row r="95" spans="1:61">
      <c r="A95" s="83"/>
      <c r="B95" s="83"/>
      <c r="C95" s="83"/>
      <c r="D95" s="83"/>
      <c r="E95" s="83"/>
      <c r="F95" s="80"/>
      <c r="G95" s="80"/>
      <c r="H95" s="80"/>
      <c r="I95" s="80"/>
      <c r="J95" s="80"/>
      <c r="K95" s="80"/>
      <c r="L95" s="80"/>
      <c r="M95" s="80"/>
      <c r="N95" s="80"/>
      <c r="O95" s="80"/>
      <c r="P95" s="80"/>
      <c r="Q95" s="80"/>
      <c r="R95" s="80"/>
      <c r="S95" s="80"/>
      <c r="T95" s="80"/>
      <c r="U95" s="80"/>
      <c r="V95" s="80"/>
      <c r="W95" s="80"/>
      <c r="X95" s="80"/>
      <c r="Y95" s="80"/>
      <c r="Z95" s="80"/>
      <c r="AA95" s="80"/>
      <c r="AB95" s="80"/>
      <c r="AC95" s="80"/>
      <c r="AD95" s="80"/>
      <c r="AE95" s="80"/>
      <c r="AF95" s="80"/>
      <c r="AG95" s="80"/>
      <c r="AH95" s="80"/>
      <c r="AI95" s="80"/>
      <c r="AJ95" s="80"/>
      <c r="AK95" s="80"/>
      <c r="AL95" s="80"/>
      <c r="AM95" s="80"/>
      <c r="AN95" s="80"/>
      <c r="AO95" s="80"/>
      <c r="AP95" s="80"/>
      <c r="AQ95" s="80"/>
      <c r="AR95" s="80"/>
      <c r="AS95" s="80"/>
      <c r="AT95" s="80"/>
      <c r="AU95" s="80"/>
      <c r="AV95" s="80"/>
      <c r="AW95" s="80"/>
      <c r="AX95" s="80"/>
      <c r="AY95" s="80"/>
      <c r="AZ95" s="80"/>
      <c r="BA95" s="80"/>
      <c r="BB95" s="80"/>
      <c r="BC95" s="80"/>
      <c r="BD95" s="80"/>
      <c r="BE95" s="80"/>
      <c r="BF95" s="80"/>
      <c r="BG95" s="80"/>
      <c r="BH95" s="80"/>
      <c r="BI95" s="80"/>
    </row>
    <row r="96" spans="1:61">
      <c r="A96" s="83"/>
      <c r="B96" s="83"/>
      <c r="C96" s="83"/>
      <c r="D96" s="83"/>
      <c r="E96" s="83"/>
      <c r="F96" s="80"/>
      <c r="G96" s="80"/>
      <c r="H96" s="80"/>
      <c r="I96" s="80"/>
      <c r="J96" s="80"/>
      <c r="K96" s="80"/>
      <c r="L96" s="80"/>
      <c r="M96" s="80"/>
      <c r="N96" s="80"/>
      <c r="O96" s="80"/>
      <c r="P96" s="80"/>
      <c r="Q96" s="80"/>
      <c r="R96" s="80"/>
      <c r="S96" s="80"/>
      <c r="T96" s="80"/>
      <c r="U96" s="80"/>
      <c r="V96" s="80"/>
      <c r="W96" s="80"/>
      <c r="X96" s="80"/>
      <c r="Y96" s="80"/>
      <c r="Z96" s="80"/>
      <c r="AA96" s="80"/>
      <c r="AB96" s="80"/>
      <c r="AC96" s="80"/>
      <c r="AD96" s="80"/>
      <c r="AE96" s="80"/>
      <c r="AF96" s="80"/>
      <c r="AG96" s="80"/>
      <c r="AH96" s="80"/>
      <c r="AI96" s="80"/>
      <c r="AJ96" s="80"/>
      <c r="AK96" s="80"/>
      <c r="AL96" s="80"/>
      <c r="AM96" s="80"/>
      <c r="AN96" s="80"/>
      <c r="AO96" s="80"/>
      <c r="AP96" s="80"/>
      <c r="AQ96" s="80"/>
      <c r="AR96" s="80"/>
      <c r="AS96" s="80"/>
      <c r="AT96" s="80"/>
      <c r="AU96" s="80"/>
      <c r="AV96" s="80"/>
      <c r="AW96" s="80"/>
      <c r="AX96" s="80"/>
      <c r="AY96" s="80"/>
      <c r="AZ96" s="80"/>
      <c r="BA96" s="80"/>
      <c r="BB96" s="80"/>
      <c r="BC96" s="80"/>
      <c r="BD96" s="80"/>
      <c r="BE96" s="80"/>
      <c r="BF96" s="80"/>
      <c r="BG96" s="80"/>
      <c r="BH96" s="80"/>
      <c r="BI96" s="80"/>
    </row>
    <row r="97" spans="1:61">
      <c r="A97" s="83"/>
      <c r="B97" s="83"/>
      <c r="C97" s="83"/>
      <c r="D97" s="83"/>
      <c r="E97" s="83"/>
      <c r="F97" s="80"/>
      <c r="G97" s="80"/>
      <c r="H97" s="80"/>
      <c r="I97" s="80"/>
      <c r="J97" s="80"/>
      <c r="K97" s="80"/>
      <c r="L97" s="80"/>
      <c r="M97" s="80"/>
      <c r="N97" s="80"/>
      <c r="O97" s="80"/>
      <c r="P97" s="80"/>
      <c r="Q97" s="80"/>
      <c r="R97" s="80"/>
      <c r="S97" s="80"/>
      <c r="T97" s="80"/>
      <c r="U97" s="80"/>
      <c r="V97" s="80"/>
      <c r="W97" s="80"/>
      <c r="X97" s="80"/>
      <c r="Y97" s="80"/>
      <c r="Z97" s="80"/>
      <c r="AA97" s="80"/>
      <c r="AB97" s="80"/>
      <c r="AC97" s="80"/>
      <c r="AD97" s="80"/>
      <c r="AE97" s="80"/>
      <c r="AF97" s="80"/>
      <c r="AG97" s="80"/>
      <c r="AH97" s="80"/>
      <c r="AI97" s="80"/>
      <c r="AJ97" s="80"/>
      <c r="AK97" s="80"/>
      <c r="AL97" s="80"/>
      <c r="AM97" s="80"/>
      <c r="AN97" s="80"/>
      <c r="AO97" s="80"/>
      <c r="AP97" s="80"/>
      <c r="AQ97" s="80"/>
      <c r="AR97" s="80"/>
      <c r="AS97" s="80"/>
      <c r="AT97" s="80"/>
      <c r="AU97" s="80"/>
      <c r="AV97" s="80"/>
      <c r="AW97" s="80"/>
      <c r="AX97" s="80"/>
      <c r="AY97" s="80"/>
      <c r="AZ97" s="80"/>
      <c r="BA97" s="80"/>
      <c r="BB97" s="80"/>
      <c r="BC97" s="80"/>
      <c r="BD97" s="80"/>
      <c r="BE97" s="80"/>
      <c r="BF97" s="80"/>
      <c r="BG97" s="80"/>
      <c r="BH97" s="80"/>
      <c r="BI97" s="80"/>
    </row>
    <row r="98" spans="1:61">
      <c r="A98" s="83"/>
      <c r="B98" s="83"/>
      <c r="C98" s="83"/>
      <c r="D98" s="83"/>
      <c r="E98" s="83"/>
      <c r="F98" s="80"/>
      <c r="G98" s="80"/>
      <c r="H98" s="80"/>
      <c r="I98" s="80"/>
      <c r="J98" s="80"/>
      <c r="K98" s="80"/>
      <c r="L98" s="80"/>
      <c r="M98" s="80"/>
      <c r="N98" s="80"/>
      <c r="O98" s="80"/>
      <c r="P98" s="80"/>
      <c r="Q98" s="80"/>
      <c r="R98" s="80"/>
      <c r="S98" s="80"/>
      <c r="T98" s="80"/>
      <c r="U98" s="80"/>
      <c r="V98" s="80"/>
      <c r="W98" s="80"/>
      <c r="X98" s="80"/>
      <c r="Y98" s="80"/>
      <c r="Z98" s="80"/>
      <c r="AA98" s="80"/>
      <c r="AB98" s="80"/>
      <c r="AC98" s="80"/>
      <c r="AD98" s="80"/>
      <c r="AE98" s="80"/>
      <c r="AF98" s="80"/>
      <c r="AG98" s="80"/>
      <c r="AH98" s="80"/>
      <c r="AI98" s="80"/>
      <c r="AJ98" s="80"/>
      <c r="AK98" s="80"/>
      <c r="AL98" s="80"/>
      <c r="AM98" s="80"/>
      <c r="AN98" s="80"/>
      <c r="AO98" s="80"/>
      <c r="AP98" s="80"/>
      <c r="AQ98" s="80"/>
      <c r="AR98" s="80"/>
      <c r="AS98" s="80"/>
      <c r="AT98" s="80"/>
      <c r="AU98" s="80"/>
      <c r="AV98" s="80"/>
      <c r="AW98" s="80"/>
      <c r="AX98" s="80"/>
      <c r="AY98" s="80"/>
      <c r="AZ98" s="80"/>
      <c r="BA98" s="80"/>
      <c r="BB98" s="80"/>
      <c r="BC98" s="80"/>
      <c r="BD98" s="80"/>
      <c r="BE98" s="80"/>
      <c r="BF98" s="80"/>
      <c r="BG98" s="80"/>
      <c r="BH98" s="80"/>
      <c r="BI98" s="80"/>
    </row>
    <row r="99" spans="1:61">
      <c r="A99" s="83"/>
      <c r="B99" s="83"/>
      <c r="C99" s="83"/>
      <c r="D99" s="83"/>
      <c r="E99" s="83"/>
      <c r="F99" s="80"/>
      <c r="G99" s="80"/>
      <c r="H99" s="80"/>
      <c r="I99" s="80"/>
      <c r="J99" s="80"/>
      <c r="K99" s="80"/>
      <c r="L99" s="80"/>
      <c r="M99" s="80"/>
      <c r="N99" s="80"/>
      <c r="O99" s="80"/>
      <c r="P99" s="80"/>
      <c r="Q99" s="80"/>
      <c r="R99" s="80"/>
      <c r="S99" s="80"/>
      <c r="T99" s="80"/>
      <c r="U99" s="80"/>
      <c r="V99" s="80"/>
      <c r="W99" s="80"/>
      <c r="X99" s="80"/>
      <c r="Y99" s="80"/>
      <c r="Z99" s="80"/>
      <c r="AA99" s="80"/>
      <c r="AB99" s="80"/>
      <c r="AC99" s="80"/>
      <c r="AD99" s="80"/>
      <c r="AE99" s="80"/>
      <c r="AF99" s="80"/>
      <c r="AG99" s="80"/>
      <c r="AH99" s="80"/>
      <c r="AI99" s="80"/>
      <c r="AJ99" s="80"/>
      <c r="AK99" s="80"/>
      <c r="AL99" s="80"/>
      <c r="AM99" s="80"/>
      <c r="AN99" s="80"/>
      <c r="AO99" s="80"/>
      <c r="AP99" s="80"/>
      <c r="AQ99" s="80"/>
      <c r="AR99" s="80"/>
      <c r="AS99" s="80"/>
      <c r="AT99" s="80"/>
      <c r="AU99" s="80"/>
      <c r="AV99" s="80"/>
      <c r="AW99" s="80"/>
      <c r="AX99" s="80"/>
      <c r="AY99" s="80"/>
      <c r="AZ99" s="80"/>
      <c r="BA99" s="80"/>
      <c r="BB99" s="80"/>
      <c r="BC99" s="80"/>
      <c r="BD99" s="80"/>
      <c r="BE99" s="80"/>
      <c r="BF99" s="80"/>
      <c r="BG99" s="80"/>
      <c r="BH99" s="80"/>
      <c r="BI99" s="80"/>
    </row>
    <row r="100" spans="1:61">
      <c r="A100" s="83"/>
      <c r="B100" s="83"/>
      <c r="C100" s="83"/>
      <c r="D100" s="83"/>
      <c r="E100" s="83"/>
      <c r="F100" s="80"/>
      <c r="G100" s="80"/>
      <c r="H100" s="80"/>
      <c r="I100" s="80"/>
      <c r="J100" s="80"/>
      <c r="K100" s="80"/>
      <c r="L100" s="80"/>
      <c r="M100" s="80"/>
      <c r="N100" s="80"/>
      <c r="O100" s="80"/>
      <c r="P100" s="80"/>
      <c r="Q100" s="80"/>
      <c r="R100" s="80"/>
      <c r="S100" s="80"/>
      <c r="T100" s="80"/>
      <c r="U100" s="80"/>
      <c r="V100" s="80"/>
      <c r="W100" s="80"/>
      <c r="X100" s="80"/>
      <c r="Y100" s="80"/>
      <c r="Z100" s="80"/>
      <c r="AA100" s="80"/>
      <c r="AB100" s="80"/>
      <c r="AC100" s="80"/>
      <c r="AD100" s="80"/>
      <c r="AE100" s="80"/>
      <c r="AF100" s="80"/>
      <c r="AG100" s="80"/>
      <c r="AH100" s="80"/>
      <c r="AI100" s="80"/>
      <c r="AJ100" s="80"/>
      <c r="AK100" s="80"/>
      <c r="AL100" s="80"/>
      <c r="AM100" s="80"/>
      <c r="AN100" s="80"/>
      <c r="AO100" s="80"/>
      <c r="AP100" s="80"/>
      <c r="AQ100" s="80"/>
      <c r="AR100" s="80"/>
      <c r="AS100" s="80"/>
      <c r="AT100" s="80"/>
      <c r="AU100" s="80"/>
      <c r="AV100" s="80"/>
      <c r="AW100" s="80"/>
      <c r="AX100" s="80"/>
      <c r="AY100" s="80"/>
      <c r="AZ100" s="80"/>
      <c r="BA100" s="80"/>
      <c r="BB100" s="80"/>
      <c r="BC100" s="80"/>
      <c r="BD100" s="80"/>
      <c r="BE100" s="80"/>
      <c r="BF100" s="80"/>
      <c r="BG100" s="80"/>
      <c r="BH100" s="80"/>
      <c r="BI100" s="80"/>
    </row>
    <row r="101" spans="1:61">
      <c r="A101" s="83"/>
      <c r="B101" s="83"/>
      <c r="C101" s="83"/>
      <c r="D101" s="83"/>
      <c r="E101" s="83"/>
      <c r="F101" s="80"/>
      <c r="G101" s="80"/>
      <c r="H101" s="80"/>
      <c r="I101" s="80"/>
      <c r="J101" s="80"/>
      <c r="K101" s="80"/>
      <c r="L101" s="80"/>
      <c r="M101" s="80"/>
      <c r="N101" s="80"/>
      <c r="O101" s="80"/>
      <c r="P101" s="80"/>
      <c r="Q101" s="80"/>
      <c r="R101" s="80"/>
      <c r="S101" s="80"/>
      <c r="T101" s="80"/>
      <c r="U101" s="80"/>
      <c r="V101" s="80"/>
      <c r="W101" s="80"/>
      <c r="X101" s="80"/>
      <c r="Y101" s="80"/>
      <c r="Z101" s="80"/>
      <c r="AA101" s="80"/>
      <c r="AB101" s="80"/>
      <c r="AC101" s="80"/>
      <c r="AD101" s="80"/>
      <c r="AE101" s="80"/>
      <c r="AF101" s="80"/>
      <c r="AG101" s="80"/>
      <c r="AH101" s="80"/>
      <c r="AI101" s="80"/>
      <c r="AJ101" s="80"/>
      <c r="AK101" s="80"/>
      <c r="AL101" s="80"/>
      <c r="AM101" s="80"/>
      <c r="AN101" s="80"/>
      <c r="AO101" s="80"/>
      <c r="AP101" s="80"/>
      <c r="AQ101" s="80"/>
      <c r="AR101" s="80"/>
      <c r="AS101" s="80"/>
      <c r="AT101" s="80"/>
      <c r="AU101" s="80"/>
      <c r="AV101" s="80"/>
      <c r="AW101" s="80"/>
      <c r="AX101" s="80"/>
      <c r="AY101" s="80"/>
      <c r="AZ101" s="80"/>
      <c r="BA101" s="80"/>
      <c r="BB101" s="80"/>
      <c r="BC101" s="80"/>
      <c r="BD101" s="80"/>
      <c r="BE101" s="80"/>
      <c r="BF101" s="80"/>
      <c r="BG101" s="80"/>
      <c r="BH101" s="80"/>
      <c r="BI101" s="80"/>
    </row>
    <row r="102" spans="1:61">
      <c r="A102" s="83"/>
      <c r="B102" s="83"/>
      <c r="C102" s="83"/>
      <c r="D102" s="83"/>
      <c r="E102" s="83"/>
      <c r="F102" s="80"/>
      <c r="G102" s="80"/>
      <c r="H102" s="80"/>
      <c r="I102" s="80"/>
      <c r="J102" s="80"/>
      <c r="K102" s="80"/>
      <c r="L102" s="80"/>
      <c r="M102" s="80"/>
      <c r="N102" s="80"/>
      <c r="O102" s="80"/>
      <c r="P102" s="80"/>
      <c r="Q102" s="80"/>
      <c r="R102" s="80"/>
      <c r="S102" s="80"/>
      <c r="T102" s="80"/>
      <c r="U102" s="80"/>
      <c r="V102" s="80"/>
      <c r="W102" s="80"/>
      <c r="X102" s="80"/>
      <c r="Y102" s="80"/>
      <c r="Z102" s="80"/>
      <c r="AA102" s="80"/>
      <c r="AB102" s="80"/>
      <c r="AC102" s="80"/>
      <c r="AD102" s="80"/>
      <c r="AE102" s="80"/>
      <c r="AF102" s="80"/>
      <c r="AG102" s="80"/>
      <c r="AH102" s="80"/>
      <c r="AI102" s="80"/>
      <c r="AJ102" s="80"/>
      <c r="AK102" s="80"/>
      <c r="AL102" s="80"/>
      <c r="AM102" s="80"/>
      <c r="AN102" s="80"/>
      <c r="AO102" s="80"/>
      <c r="AP102" s="80"/>
      <c r="AQ102" s="80"/>
      <c r="AR102" s="80"/>
      <c r="AS102" s="80"/>
      <c r="AT102" s="80"/>
      <c r="AU102" s="80"/>
      <c r="AV102" s="80"/>
      <c r="AW102" s="80"/>
      <c r="AX102" s="80"/>
      <c r="AY102" s="80"/>
      <c r="AZ102" s="80"/>
      <c r="BA102" s="80"/>
      <c r="BB102" s="80"/>
      <c r="BC102" s="80"/>
      <c r="BD102" s="80"/>
      <c r="BE102" s="80"/>
      <c r="BF102" s="80"/>
      <c r="BG102" s="80"/>
      <c r="BH102" s="80"/>
      <c r="BI102" s="80"/>
    </row>
    <row r="103" spans="1:61">
      <c r="A103" s="83"/>
      <c r="B103" s="83"/>
      <c r="C103" s="83"/>
      <c r="D103" s="83"/>
      <c r="E103" s="83"/>
      <c r="F103" s="80"/>
      <c r="G103" s="80"/>
      <c r="H103" s="80"/>
      <c r="I103" s="80"/>
      <c r="J103" s="80"/>
      <c r="K103" s="80"/>
      <c r="L103" s="80"/>
      <c r="M103" s="80"/>
      <c r="N103" s="80"/>
      <c r="O103" s="80"/>
      <c r="P103" s="80"/>
      <c r="Q103" s="80"/>
      <c r="R103" s="80"/>
      <c r="S103" s="80"/>
      <c r="T103" s="80"/>
      <c r="U103" s="80"/>
      <c r="V103" s="80"/>
      <c r="W103" s="80"/>
      <c r="X103" s="80"/>
      <c r="Y103" s="80"/>
      <c r="Z103" s="80"/>
      <c r="AA103" s="80"/>
      <c r="AB103" s="80"/>
      <c r="AC103" s="80"/>
      <c r="AD103" s="80"/>
      <c r="AE103" s="80"/>
      <c r="AF103" s="80"/>
      <c r="AG103" s="80"/>
      <c r="AH103" s="80"/>
      <c r="AI103" s="80"/>
      <c r="AJ103" s="80"/>
      <c r="AK103" s="80"/>
      <c r="AL103" s="80"/>
      <c r="AM103" s="80"/>
      <c r="AN103" s="80"/>
      <c r="AO103" s="80"/>
      <c r="AP103" s="80"/>
      <c r="AQ103" s="80"/>
      <c r="AR103" s="80"/>
      <c r="AS103" s="80"/>
      <c r="AT103" s="80"/>
      <c r="AU103" s="80"/>
      <c r="AV103" s="80"/>
      <c r="AW103" s="80"/>
      <c r="AX103" s="80"/>
      <c r="AY103" s="80"/>
      <c r="AZ103" s="80"/>
      <c r="BA103" s="80"/>
      <c r="BB103" s="80"/>
      <c r="BC103" s="80"/>
      <c r="BD103" s="80"/>
      <c r="BE103" s="80"/>
      <c r="BF103" s="80"/>
      <c r="BG103" s="80"/>
      <c r="BH103" s="80"/>
      <c r="BI103" s="80"/>
    </row>
    <row r="104" spans="1:61">
      <c r="A104" s="83"/>
      <c r="B104" s="83"/>
      <c r="C104" s="83"/>
      <c r="D104" s="83"/>
      <c r="E104" s="83"/>
      <c r="F104" s="80"/>
      <c r="G104" s="80"/>
      <c r="H104" s="80"/>
      <c r="I104" s="80"/>
      <c r="J104" s="80"/>
      <c r="K104" s="80"/>
      <c r="L104" s="80"/>
      <c r="M104" s="80"/>
      <c r="N104" s="80"/>
      <c r="O104" s="80"/>
      <c r="P104" s="80"/>
      <c r="Q104" s="80"/>
      <c r="R104" s="80"/>
      <c r="S104" s="80"/>
      <c r="T104" s="80"/>
      <c r="U104" s="80"/>
      <c r="V104" s="80"/>
      <c r="W104" s="80"/>
      <c r="X104" s="80"/>
      <c r="Y104" s="80"/>
      <c r="Z104" s="80"/>
      <c r="AA104" s="80"/>
      <c r="AB104" s="80"/>
      <c r="AC104" s="80"/>
      <c r="AD104" s="80"/>
      <c r="AE104" s="80"/>
      <c r="AF104" s="80"/>
      <c r="AG104" s="80"/>
      <c r="AH104" s="80"/>
      <c r="AI104" s="80"/>
      <c r="AJ104" s="80"/>
      <c r="AK104" s="80"/>
      <c r="AL104" s="80"/>
      <c r="AM104" s="80"/>
      <c r="AN104" s="80"/>
      <c r="AO104" s="80"/>
      <c r="AP104" s="80"/>
      <c r="AQ104" s="80"/>
      <c r="AR104" s="80"/>
      <c r="AS104" s="80"/>
      <c r="AT104" s="80"/>
      <c r="AU104" s="80"/>
      <c r="AV104" s="80"/>
      <c r="AW104" s="80"/>
      <c r="AX104" s="80"/>
      <c r="AY104" s="80"/>
      <c r="AZ104" s="80"/>
      <c r="BA104" s="80"/>
      <c r="BB104" s="80"/>
      <c r="BC104" s="80"/>
      <c r="BD104" s="80"/>
      <c r="BE104" s="80"/>
      <c r="BF104" s="80"/>
      <c r="BG104" s="80"/>
      <c r="BH104" s="80"/>
      <c r="BI104" s="80"/>
    </row>
    <row r="105" spans="1:61">
      <c r="A105" s="83"/>
      <c r="B105" s="83"/>
      <c r="C105" s="83"/>
      <c r="D105" s="83"/>
      <c r="E105" s="83"/>
      <c r="F105" s="80"/>
      <c r="G105" s="80"/>
      <c r="H105" s="80"/>
      <c r="I105" s="80"/>
      <c r="J105" s="80"/>
      <c r="K105" s="80"/>
      <c r="L105" s="80"/>
      <c r="M105" s="80"/>
      <c r="N105" s="80"/>
      <c r="O105" s="80"/>
      <c r="P105" s="80"/>
      <c r="Q105" s="80"/>
      <c r="R105" s="80"/>
      <c r="S105" s="80"/>
      <c r="T105" s="80"/>
      <c r="U105" s="80"/>
      <c r="V105" s="80"/>
      <c r="W105" s="80"/>
      <c r="X105" s="80"/>
      <c r="Y105" s="80"/>
      <c r="Z105" s="80"/>
      <c r="AA105" s="80"/>
      <c r="AB105" s="80"/>
      <c r="AC105" s="80"/>
      <c r="AD105" s="80"/>
      <c r="AE105" s="80"/>
      <c r="AF105" s="80"/>
      <c r="AG105" s="80"/>
      <c r="AH105" s="80"/>
      <c r="AI105" s="80"/>
      <c r="AJ105" s="80"/>
      <c r="AK105" s="80"/>
      <c r="AL105" s="80"/>
      <c r="AM105" s="80"/>
      <c r="AN105" s="80"/>
      <c r="AO105" s="80"/>
      <c r="AP105" s="80"/>
      <c r="AQ105" s="80"/>
      <c r="AR105" s="80"/>
      <c r="AS105" s="80"/>
      <c r="AT105" s="80"/>
      <c r="AU105" s="80"/>
      <c r="AV105" s="80"/>
      <c r="AW105" s="80"/>
      <c r="AX105" s="80"/>
      <c r="AY105" s="80"/>
      <c r="AZ105" s="80"/>
      <c r="BA105" s="80"/>
      <c r="BB105" s="80"/>
      <c r="BC105" s="80"/>
      <c r="BD105" s="80"/>
      <c r="BE105" s="80"/>
      <c r="BF105" s="80"/>
      <c r="BG105" s="80"/>
      <c r="BH105" s="80"/>
      <c r="BI105" s="80"/>
    </row>
    <row r="106" spans="1:61">
      <c r="A106" s="83"/>
      <c r="B106" s="83"/>
      <c r="C106" s="83"/>
      <c r="D106" s="83"/>
      <c r="E106" s="83"/>
      <c r="F106" s="80"/>
      <c r="G106" s="80"/>
      <c r="H106" s="80"/>
      <c r="I106" s="80"/>
      <c r="J106" s="80"/>
      <c r="K106" s="80"/>
      <c r="L106" s="80"/>
      <c r="M106" s="80"/>
      <c r="N106" s="80"/>
      <c r="O106" s="80"/>
      <c r="P106" s="80"/>
      <c r="Q106" s="80"/>
      <c r="R106" s="80"/>
      <c r="S106" s="80"/>
      <c r="T106" s="80"/>
      <c r="U106" s="80"/>
      <c r="V106" s="80"/>
      <c r="W106" s="80"/>
      <c r="X106" s="80"/>
      <c r="Y106" s="80"/>
      <c r="Z106" s="80"/>
      <c r="AA106" s="80"/>
      <c r="AB106" s="80"/>
      <c r="AC106" s="80"/>
      <c r="AD106" s="80"/>
      <c r="AE106" s="80"/>
      <c r="AF106" s="80"/>
      <c r="AG106" s="80"/>
      <c r="AH106" s="80"/>
      <c r="AI106" s="80"/>
      <c r="AJ106" s="80"/>
      <c r="AK106" s="80"/>
      <c r="AL106" s="80"/>
      <c r="AM106" s="80"/>
      <c r="AN106" s="80"/>
      <c r="AO106" s="80"/>
      <c r="AP106" s="80"/>
      <c r="AQ106" s="80"/>
      <c r="AR106" s="80"/>
      <c r="AS106" s="80"/>
      <c r="AT106" s="80"/>
      <c r="AU106" s="80"/>
      <c r="AV106" s="80"/>
      <c r="AW106" s="80"/>
      <c r="AX106" s="80"/>
      <c r="AY106" s="80"/>
      <c r="AZ106" s="80"/>
      <c r="BA106" s="80"/>
      <c r="BB106" s="80"/>
      <c r="BC106" s="80"/>
      <c r="BD106" s="80"/>
      <c r="BE106" s="80"/>
      <c r="BF106" s="80"/>
      <c r="BG106" s="80"/>
      <c r="BH106" s="80"/>
      <c r="BI106" s="80"/>
    </row>
    <row r="107" spans="1:61">
      <c r="A107" s="83"/>
      <c r="B107" s="83"/>
      <c r="C107" s="83"/>
      <c r="D107" s="83"/>
      <c r="E107" s="83"/>
      <c r="F107" s="80"/>
      <c r="G107" s="80"/>
      <c r="H107" s="80"/>
      <c r="I107" s="80"/>
      <c r="J107" s="80"/>
      <c r="K107" s="80"/>
      <c r="L107" s="80"/>
      <c r="M107" s="80"/>
      <c r="N107" s="80"/>
      <c r="O107" s="80"/>
      <c r="P107" s="80"/>
      <c r="Q107" s="80"/>
      <c r="R107" s="80"/>
      <c r="S107" s="80"/>
      <c r="T107" s="80"/>
      <c r="U107" s="80"/>
      <c r="V107" s="80"/>
      <c r="W107" s="80"/>
      <c r="X107" s="80"/>
      <c r="Y107" s="80"/>
      <c r="Z107" s="80"/>
      <c r="AA107" s="80"/>
      <c r="AB107" s="80"/>
      <c r="AC107" s="80"/>
      <c r="AD107" s="80"/>
      <c r="AE107" s="80"/>
      <c r="AF107" s="80"/>
      <c r="AG107" s="80"/>
      <c r="AH107" s="80"/>
      <c r="AI107" s="80"/>
      <c r="AJ107" s="80"/>
      <c r="AK107" s="80"/>
      <c r="AL107" s="80"/>
      <c r="AM107" s="80"/>
      <c r="AN107" s="80"/>
      <c r="AO107" s="80"/>
      <c r="AP107" s="80"/>
      <c r="AQ107" s="80"/>
      <c r="AR107" s="80"/>
      <c r="AS107" s="80"/>
      <c r="AT107" s="80"/>
      <c r="AU107" s="80"/>
      <c r="AV107" s="80"/>
      <c r="AW107" s="80"/>
      <c r="AX107" s="80"/>
      <c r="AY107" s="80"/>
      <c r="AZ107" s="80"/>
      <c r="BA107" s="80"/>
      <c r="BB107" s="80"/>
      <c r="BC107" s="80"/>
      <c r="BD107" s="80"/>
      <c r="BE107" s="80"/>
      <c r="BF107" s="80"/>
      <c r="BG107" s="80"/>
      <c r="BH107" s="80"/>
      <c r="BI107" s="80"/>
    </row>
    <row r="108" spans="1:61">
      <c r="A108" s="83"/>
      <c r="B108" s="83"/>
      <c r="C108" s="83"/>
      <c r="D108" s="83"/>
      <c r="E108" s="83"/>
      <c r="F108" s="80"/>
      <c r="G108" s="80"/>
      <c r="H108" s="80"/>
      <c r="I108" s="80"/>
      <c r="J108" s="80"/>
      <c r="K108" s="80"/>
      <c r="L108" s="80"/>
      <c r="M108" s="80"/>
      <c r="N108" s="80"/>
      <c r="O108" s="80"/>
      <c r="P108" s="80"/>
      <c r="Q108" s="80"/>
      <c r="R108" s="80"/>
      <c r="S108" s="80"/>
      <c r="T108" s="80"/>
      <c r="U108" s="80"/>
      <c r="V108" s="80"/>
      <c r="W108" s="80"/>
      <c r="X108" s="80"/>
      <c r="Y108" s="80"/>
      <c r="Z108" s="80"/>
      <c r="AA108" s="80"/>
      <c r="AB108" s="80"/>
      <c r="AC108" s="80"/>
      <c r="AD108" s="80"/>
      <c r="AE108" s="80"/>
      <c r="AF108" s="80"/>
      <c r="AG108" s="80"/>
      <c r="AH108" s="80"/>
      <c r="AI108" s="80"/>
      <c r="AJ108" s="80"/>
      <c r="AK108" s="80"/>
      <c r="AL108" s="80"/>
      <c r="AM108" s="80"/>
      <c r="AN108" s="80"/>
      <c r="AO108" s="80"/>
      <c r="AP108" s="80"/>
      <c r="AQ108" s="80"/>
      <c r="AR108" s="80"/>
      <c r="AS108" s="80"/>
      <c r="AT108" s="80"/>
      <c r="AU108" s="80"/>
      <c r="AV108" s="80"/>
      <c r="AW108" s="80"/>
      <c r="AX108" s="80"/>
      <c r="AY108" s="80"/>
      <c r="AZ108" s="80"/>
      <c r="BA108" s="80"/>
      <c r="BB108" s="80"/>
      <c r="BC108" s="80"/>
      <c r="BD108" s="80"/>
      <c r="BE108" s="80"/>
      <c r="BF108" s="80"/>
      <c r="BG108" s="80"/>
      <c r="BH108" s="80"/>
      <c r="BI108" s="80"/>
    </row>
    <row r="109" spans="1:61">
      <c r="A109" s="83"/>
      <c r="B109" s="83"/>
      <c r="C109" s="83"/>
      <c r="D109" s="83"/>
      <c r="E109" s="83"/>
      <c r="F109" s="80"/>
      <c r="G109" s="80"/>
      <c r="H109" s="80"/>
      <c r="I109" s="80"/>
      <c r="J109" s="80"/>
      <c r="K109" s="80"/>
      <c r="L109" s="80"/>
      <c r="M109" s="80"/>
      <c r="N109" s="80"/>
      <c r="O109" s="80"/>
      <c r="P109" s="80"/>
      <c r="Q109" s="80"/>
      <c r="R109" s="80"/>
      <c r="S109" s="80"/>
      <c r="T109" s="80"/>
      <c r="U109" s="80"/>
      <c r="V109" s="80"/>
      <c r="W109" s="80"/>
      <c r="X109" s="80"/>
      <c r="Y109" s="80"/>
      <c r="Z109" s="80"/>
      <c r="AA109" s="80"/>
      <c r="AB109" s="80"/>
      <c r="AC109" s="80"/>
      <c r="AD109" s="80"/>
      <c r="AE109" s="80"/>
      <c r="AF109" s="80"/>
      <c r="AG109" s="80"/>
      <c r="AH109" s="80"/>
      <c r="AI109" s="80"/>
      <c r="AJ109" s="80"/>
      <c r="AK109" s="80"/>
      <c r="AL109" s="80"/>
      <c r="AM109" s="80"/>
      <c r="AN109" s="80"/>
      <c r="AO109" s="80"/>
      <c r="AP109" s="80"/>
      <c r="AQ109" s="80"/>
      <c r="AR109" s="80"/>
      <c r="AS109" s="80"/>
      <c r="AT109" s="80"/>
      <c r="AU109" s="80"/>
      <c r="AV109" s="80"/>
      <c r="AW109" s="80"/>
      <c r="AX109" s="80"/>
      <c r="AY109" s="80"/>
      <c r="AZ109" s="80"/>
      <c r="BA109" s="80"/>
      <c r="BB109" s="80"/>
      <c r="BC109" s="80"/>
      <c r="BD109" s="80"/>
      <c r="BE109" s="80"/>
      <c r="BF109" s="80"/>
      <c r="BG109" s="80"/>
      <c r="BH109" s="80"/>
      <c r="BI109" s="80"/>
    </row>
    <row r="110" spans="1:61">
      <c r="A110" s="83"/>
      <c r="B110" s="83"/>
      <c r="C110" s="83"/>
      <c r="D110" s="83"/>
      <c r="E110" s="83"/>
      <c r="F110" s="80"/>
      <c r="G110" s="80"/>
      <c r="H110" s="80"/>
      <c r="I110" s="80"/>
      <c r="J110" s="80"/>
      <c r="K110" s="80"/>
      <c r="L110" s="80"/>
      <c r="M110" s="80"/>
      <c r="N110" s="80"/>
      <c r="O110" s="80"/>
      <c r="P110" s="80"/>
      <c r="Q110" s="80"/>
      <c r="R110" s="80"/>
      <c r="S110" s="80"/>
      <c r="T110" s="80"/>
      <c r="U110" s="80"/>
      <c r="V110" s="80"/>
      <c r="W110" s="80"/>
      <c r="X110" s="80"/>
      <c r="Y110" s="80"/>
      <c r="Z110" s="80"/>
      <c r="AA110" s="80"/>
      <c r="AB110" s="80"/>
      <c r="AC110" s="80"/>
      <c r="AD110" s="80"/>
      <c r="AE110" s="80"/>
      <c r="AF110" s="80"/>
      <c r="AG110" s="80"/>
      <c r="AH110" s="80"/>
      <c r="AI110" s="80"/>
      <c r="AJ110" s="80"/>
      <c r="AK110" s="80"/>
      <c r="AL110" s="80"/>
      <c r="AM110" s="80"/>
      <c r="AN110" s="80"/>
      <c r="AO110" s="80"/>
      <c r="AP110" s="80"/>
      <c r="AQ110" s="80"/>
      <c r="AR110" s="80"/>
      <c r="AS110" s="80"/>
      <c r="AT110" s="80"/>
      <c r="AU110" s="80"/>
      <c r="AV110" s="80"/>
      <c r="AW110" s="80"/>
      <c r="AX110" s="80"/>
      <c r="AY110" s="80"/>
      <c r="AZ110" s="80"/>
      <c r="BA110" s="80"/>
      <c r="BB110" s="80"/>
      <c r="BC110" s="80"/>
      <c r="BD110" s="80"/>
      <c r="BE110" s="80"/>
      <c r="BF110" s="80"/>
      <c r="BG110" s="80"/>
      <c r="BH110" s="80"/>
      <c r="BI110" s="80"/>
    </row>
    <row r="111" spans="1:61">
      <c r="A111" s="83"/>
      <c r="B111" s="83"/>
      <c r="C111" s="83"/>
      <c r="D111" s="83"/>
      <c r="E111" s="83"/>
      <c r="F111" s="80"/>
      <c r="G111" s="80"/>
      <c r="H111" s="80"/>
      <c r="I111" s="80"/>
      <c r="J111" s="80"/>
      <c r="K111" s="80"/>
      <c r="L111" s="80"/>
      <c r="M111" s="80"/>
      <c r="N111" s="80"/>
      <c r="O111" s="80"/>
      <c r="P111" s="80"/>
      <c r="Q111" s="80"/>
      <c r="R111" s="80"/>
      <c r="S111" s="80"/>
      <c r="T111" s="80"/>
      <c r="U111" s="80"/>
      <c r="V111" s="80"/>
      <c r="W111" s="80"/>
      <c r="X111" s="80"/>
      <c r="Y111" s="80"/>
      <c r="Z111" s="80"/>
      <c r="AA111" s="80"/>
      <c r="AB111" s="80"/>
      <c r="AC111" s="80"/>
      <c r="AD111" s="80"/>
      <c r="AE111" s="80"/>
      <c r="AF111" s="80"/>
      <c r="AG111" s="80"/>
      <c r="AH111" s="80"/>
      <c r="AI111" s="80"/>
      <c r="AJ111" s="80"/>
      <c r="AK111" s="80"/>
      <c r="AL111" s="80"/>
      <c r="AM111" s="80"/>
      <c r="AN111" s="80"/>
      <c r="AO111" s="80"/>
      <c r="AP111" s="80"/>
      <c r="AQ111" s="80"/>
      <c r="AR111" s="80"/>
      <c r="AS111" s="80"/>
      <c r="AT111" s="80"/>
      <c r="AU111" s="80"/>
      <c r="AV111" s="80"/>
      <c r="AW111" s="80"/>
      <c r="AX111" s="80"/>
      <c r="AY111" s="80"/>
      <c r="AZ111" s="80"/>
      <c r="BA111" s="80"/>
      <c r="BB111" s="80"/>
      <c r="BC111" s="80"/>
      <c r="BD111" s="80"/>
      <c r="BE111" s="80"/>
      <c r="BF111" s="80"/>
      <c r="BG111" s="80"/>
      <c r="BH111" s="80"/>
      <c r="BI111" s="80"/>
    </row>
    <row r="112" spans="1:61">
      <c r="A112" s="83"/>
      <c r="B112" s="83"/>
      <c r="C112" s="83"/>
      <c r="D112" s="83"/>
      <c r="E112" s="83"/>
      <c r="F112" s="80"/>
      <c r="G112" s="80"/>
      <c r="H112" s="80"/>
      <c r="I112" s="80"/>
      <c r="J112" s="80"/>
      <c r="K112" s="80"/>
      <c r="L112" s="80"/>
      <c r="M112" s="80"/>
      <c r="N112" s="80"/>
      <c r="O112" s="80"/>
      <c r="P112" s="80"/>
      <c r="Q112" s="80"/>
      <c r="R112" s="80"/>
      <c r="S112" s="80"/>
      <c r="T112" s="80"/>
      <c r="U112" s="80"/>
      <c r="V112" s="80"/>
      <c r="W112" s="80"/>
      <c r="X112" s="80"/>
      <c r="Y112" s="80"/>
      <c r="Z112" s="80"/>
      <c r="AA112" s="80"/>
      <c r="AB112" s="80"/>
      <c r="AC112" s="80"/>
      <c r="AD112" s="80"/>
      <c r="AE112" s="80"/>
      <c r="AF112" s="80"/>
      <c r="AG112" s="80"/>
      <c r="AH112" s="80"/>
      <c r="AI112" s="80"/>
      <c r="AJ112" s="80"/>
      <c r="AK112" s="80"/>
      <c r="AL112" s="80"/>
      <c r="AM112" s="80"/>
      <c r="AN112" s="80"/>
      <c r="AO112" s="80"/>
      <c r="AP112" s="80"/>
      <c r="AQ112" s="80"/>
      <c r="AR112" s="80"/>
      <c r="AS112" s="80"/>
      <c r="AT112" s="80"/>
      <c r="AU112" s="80"/>
      <c r="AV112" s="80"/>
      <c r="AW112" s="80"/>
      <c r="AX112" s="80"/>
      <c r="AY112" s="80"/>
      <c r="AZ112" s="80"/>
      <c r="BA112" s="80"/>
      <c r="BB112" s="80"/>
      <c r="BC112" s="80"/>
      <c r="BD112" s="80"/>
      <c r="BE112" s="80"/>
      <c r="BF112" s="80"/>
      <c r="BG112" s="80"/>
      <c r="BH112" s="80"/>
      <c r="BI112" s="80"/>
    </row>
    <row r="113" spans="1:61">
      <c r="A113" s="83"/>
      <c r="B113" s="83"/>
      <c r="C113" s="83"/>
      <c r="D113" s="83"/>
      <c r="E113" s="83"/>
      <c r="F113" s="80"/>
      <c r="G113" s="80"/>
      <c r="H113" s="80"/>
      <c r="I113" s="80"/>
      <c r="J113" s="80"/>
      <c r="K113" s="80"/>
      <c r="L113" s="80"/>
      <c r="M113" s="80"/>
      <c r="N113" s="80"/>
      <c r="O113" s="80"/>
      <c r="P113" s="80"/>
      <c r="Q113" s="80"/>
      <c r="R113" s="80"/>
      <c r="S113" s="80"/>
      <c r="T113" s="80"/>
      <c r="U113" s="80"/>
      <c r="V113" s="80"/>
      <c r="W113" s="80"/>
      <c r="X113" s="80"/>
      <c r="Y113" s="80"/>
      <c r="Z113" s="80"/>
      <c r="AA113" s="80"/>
      <c r="AB113" s="80"/>
      <c r="AC113" s="80"/>
      <c r="AD113" s="80"/>
      <c r="AE113" s="80"/>
      <c r="AF113" s="80"/>
      <c r="AG113" s="80"/>
      <c r="AH113" s="80"/>
      <c r="AI113" s="80"/>
      <c r="AJ113" s="80"/>
      <c r="AK113" s="80"/>
      <c r="AL113" s="80"/>
      <c r="AM113" s="80"/>
      <c r="AN113" s="80"/>
      <c r="AO113" s="80"/>
      <c r="AP113" s="80"/>
      <c r="AQ113" s="80"/>
      <c r="AR113" s="80"/>
      <c r="AS113" s="80"/>
      <c r="AT113" s="80"/>
      <c r="AU113" s="80"/>
      <c r="AV113" s="80"/>
      <c r="AW113" s="80"/>
      <c r="AX113" s="80"/>
      <c r="AY113" s="80"/>
      <c r="AZ113" s="80"/>
      <c r="BA113" s="80"/>
      <c r="BB113" s="80"/>
      <c r="BC113" s="80"/>
      <c r="BD113" s="80"/>
      <c r="BE113" s="80"/>
      <c r="BF113" s="80"/>
      <c r="BG113" s="80"/>
      <c r="BH113" s="80"/>
      <c r="BI113" s="80"/>
    </row>
    <row r="114" spans="1:61">
      <c r="A114" s="83"/>
      <c r="B114" s="83"/>
      <c r="C114" s="83"/>
      <c r="D114" s="83"/>
      <c r="E114" s="83"/>
      <c r="F114" s="80"/>
      <c r="G114" s="80"/>
      <c r="H114" s="80"/>
      <c r="I114" s="80"/>
      <c r="J114" s="80"/>
      <c r="K114" s="80"/>
      <c r="L114" s="80"/>
      <c r="M114" s="80"/>
      <c r="N114" s="80"/>
      <c r="O114" s="80"/>
      <c r="P114" s="80"/>
      <c r="Q114" s="80"/>
      <c r="R114" s="80"/>
      <c r="S114" s="80"/>
      <c r="T114" s="80"/>
      <c r="U114" s="80"/>
      <c r="V114" s="80"/>
      <c r="W114" s="80"/>
      <c r="X114" s="80"/>
      <c r="Y114" s="80"/>
      <c r="Z114" s="80"/>
      <c r="AA114" s="80"/>
      <c r="AB114" s="80"/>
      <c r="AC114" s="80"/>
      <c r="AD114" s="80"/>
      <c r="AE114" s="80"/>
      <c r="AF114" s="80"/>
      <c r="AG114" s="80"/>
      <c r="AH114" s="80"/>
      <c r="AI114" s="80"/>
      <c r="AJ114" s="80"/>
      <c r="AK114" s="80"/>
      <c r="AL114" s="80"/>
      <c r="AM114" s="80"/>
      <c r="AN114" s="80"/>
      <c r="AO114" s="80"/>
      <c r="AP114" s="80"/>
      <c r="AQ114" s="80"/>
      <c r="AR114" s="80"/>
      <c r="AS114" s="80"/>
      <c r="AT114" s="80"/>
      <c r="AU114" s="80"/>
      <c r="AV114" s="80"/>
      <c r="AW114" s="80"/>
      <c r="AX114" s="80"/>
      <c r="AY114" s="80"/>
      <c r="AZ114" s="80"/>
      <c r="BA114" s="80"/>
      <c r="BB114" s="80"/>
      <c r="BC114" s="80"/>
      <c r="BD114" s="80"/>
      <c r="BE114" s="80"/>
      <c r="BF114" s="80"/>
      <c r="BG114" s="80"/>
      <c r="BH114" s="80"/>
      <c r="BI114" s="80"/>
    </row>
    <row r="115" spans="1:61">
      <c r="A115" s="83"/>
      <c r="B115" s="83"/>
      <c r="C115" s="83"/>
      <c r="D115" s="83"/>
      <c r="E115" s="83"/>
      <c r="F115" s="80"/>
      <c r="G115" s="80"/>
      <c r="H115" s="80"/>
      <c r="I115" s="80"/>
      <c r="J115" s="80"/>
      <c r="K115" s="80"/>
      <c r="L115" s="80"/>
      <c r="M115" s="80"/>
      <c r="N115" s="80"/>
      <c r="O115" s="80"/>
      <c r="P115" s="80"/>
      <c r="Q115" s="80"/>
      <c r="R115" s="80"/>
      <c r="S115" s="80"/>
      <c r="T115" s="80"/>
      <c r="U115" s="80"/>
      <c r="V115" s="80"/>
      <c r="W115" s="80"/>
      <c r="X115" s="80"/>
      <c r="Y115" s="80"/>
      <c r="Z115" s="80"/>
      <c r="AA115" s="80"/>
      <c r="AB115" s="80"/>
      <c r="AC115" s="80"/>
      <c r="AD115" s="80"/>
      <c r="AE115" s="80"/>
      <c r="AF115" s="80"/>
      <c r="AG115" s="80"/>
      <c r="AH115" s="80"/>
      <c r="AI115" s="80"/>
      <c r="AJ115" s="80"/>
      <c r="AK115" s="80"/>
      <c r="AL115" s="80"/>
      <c r="AM115" s="80"/>
      <c r="AN115" s="80"/>
      <c r="AO115" s="80"/>
      <c r="AP115" s="80"/>
      <c r="AQ115" s="80"/>
      <c r="AR115" s="80"/>
      <c r="AS115" s="80"/>
      <c r="AT115" s="80"/>
      <c r="AU115" s="80"/>
      <c r="AV115" s="80"/>
      <c r="AW115" s="80"/>
      <c r="AX115" s="80"/>
      <c r="AY115" s="80"/>
      <c r="AZ115" s="80"/>
      <c r="BA115" s="80"/>
      <c r="BB115" s="80"/>
      <c r="BC115" s="80"/>
      <c r="BD115" s="80"/>
      <c r="BE115" s="80"/>
      <c r="BF115" s="80"/>
      <c r="BG115" s="80"/>
      <c r="BH115" s="80"/>
      <c r="BI115" s="80"/>
    </row>
    <row r="116" spans="1:61">
      <c r="A116" s="83"/>
      <c r="B116" s="83"/>
      <c r="C116" s="83"/>
      <c r="D116" s="83"/>
      <c r="E116" s="83"/>
      <c r="F116" s="80"/>
      <c r="G116" s="80"/>
      <c r="H116" s="80"/>
      <c r="I116" s="80"/>
      <c r="J116" s="80"/>
      <c r="K116" s="80"/>
      <c r="L116" s="80"/>
      <c r="M116" s="80"/>
      <c r="N116" s="80"/>
      <c r="O116" s="80"/>
      <c r="P116" s="80"/>
      <c r="Q116" s="80"/>
      <c r="R116" s="80"/>
      <c r="S116" s="80"/>
      <c r="T116" s="80"/>
      <c r="U116" s="80"/>
      <c r="V116" s="80"/>
      <c r="W116" s="80"/>
      <c r="X116" s="80"/>
      <c r="Y116" s="80"/>
      <c r="Z116" s="80"/>
      <c r="AA116" s="80"/>
      <c r="AB116" s="80"/>
      <c r="AC116" s="80"/>
      <c r="AD116" s="80"/>
      <c r="AE116" s="80"/>
      <c r="AF116" s="80"/>
      <c r="AG116" s="80"/>
      <c r="AH116" s="80"/>
      <c r="AI116" s="80"/>
      <c r="AJ116" s="80"/>
      <c r="AK116" s="80"/>
      <c r="AL116" s="80"/>
      <c r="AM116" s="80"/>
      <c r="AN116" s="80"/>
      <c r="AO116" s="80"/>
      <c r="AP116" s="80"/>
      <c r="AQ116" s="80"/>
      <c r="AR116" s="80"/>
      <c r="AS116" s="80"/>
      <c r="AT116" s="80"/>
      <c r="AU116" s="80"/>
      <c r="AV116" s="80"/>
      <c r="AW116" s="80"/>
      <c r="AX116" s="80"/>
      <c r="AY116" s="80"/>
      <c r="AZ116" s="80"/>
      <c r="BA116" s="80"/>
      <c r="BB116" s="80"/>
      <c r="BC116" s="80"/>
      <c r="BD116" s="80"/>
      <c r="BE116" s="80"/>
      <c r="BF116" s="80"/>
      <c r="BG116" s="80"/>
      <c r="BH116" s="80"/>
      <c r="BI116" s="80"/>
    </row>
    <row r="117" spans="1:61">
      <c r="A117" s="83"/>
      <c r="B117" s="83"/>
      <c r="C117" s="83"/>
      <c r="D117" s="83"/>
      <c r="E117" s="83"/>
      <c r="F117" s="80"/>
      <c r="G117" s="80"/>
      <c r="H117" s="80"/>
      <c r="I117" s="80"/>
      <c r="J117" s="80"/>
      <c r="K117" s="80"/>
      <c r="L117" s="80"/>
      <c r="M117" s="80"/>
      <c r="N117" s="80"/>
      <c r="O117" s="80"/>
      <c r="P117" s="80"/>
      <c r="Q117" s="80"/>
      <c r="R117" s="80"/>
      <c r="S117" s="80"/>
      <c r="T117" s="80"/>
      <c r="U117" s="80"/>
      <c r="V117" s="80"/>
      <c r="W117" s="80"/>
      <c r="X117" s="80"/>
      <c r="Y117" s="80"/>
      <c r="Z117" s="80"/>
      <c r="AA117" s="80"/>
      <c r="AB117" s="80"/>
      <c r="AC117" s="80"/>
      <c r="AD117" s="80"/>
      <c r="AE117" s="80"/>
      <c r="AF117" s="80"/>
      <c r="AG117" s="80"/>
      <c r="AH117" s="80"/>
      <c r="AI117" s="80"/>
      <c r="AJ117" s="80"/>
      <c r="AK117" s="80"/>
      <c r="AL117" s="80"/>
      <c r="AM117" s="80"/>
      <c r="AN117" s="80"/>
      <c r="AO117" s="80"/>
      <c r="AP117" s="80"/>
      <c r="AQ117" s="80"/>
      <c r="AR117" s="80"/>
      <c r="AS117" s="80"/>
      <c r="AT117" s="80"/>
      <c r="AU117" s="80"/>
      <c r="AV117" s="80"/>
      <c r="AW117" s="80"/>
      <c r="AX117" s="80"/>
      <c r="AY117" s="80"/>
      <c r="AZ117" s="80"/>
      <c r="BA117" s="80"/>
      <c r="BB117" s="80"/>
      <c r="BC117" s="80"/>
      <c r="BD117" s="80"/>
      <c r="BE117" s="80"/>
      <c r="BF117" s="80"/>
      <c r="BG117" s="80"/>
      <c r="BH117" s="80"/>
      <c r="BI117" s="80"/>
    </row>
    <row r="118" spans="1:61">
      <c r="A118" s="83"/>
      <c r="B118" s="83"/>
      <c r="C118" s="83"/>
      <c r="D118" s="83"/>
      <c r="E118" s="83"/>
      <c r="F118" s="80"/>
      <c r="G118" s="80"/>
      <c r="H118" s="80"/>
      <c r="I118" s="80"/>
      <c r="J118" s="80"/>
      <c r="K118" s="80"/>
      <c r="L118" s="80"/>
      <c r="M118" s="80"/>
      <c r="N118" s="80"/>
      <c r="O118" s="80"/>
      <c r="P118" s="80"/>
      <c r="Q118" s="80"/>
      <c r="R118" s="80"/>
      <c r="S118" s="80"/>
      <c r="T118" s="80"/>
      <c r="U118" s="80"/>
      <c r="V118" s="80"/>
      <c r="W118" s="80"/>
      <c r="X118" s="80"/>
      <c r="Y118" s="80"/>
      <c r="Z118" s="80"/>
      <c r="AA118" s="80"/>
      <c r="AB118" s="80"/>
      <c r="AC118" s="80"/>
      <c r="AD118" s="80"/>
      <c r="AE118" s="80"/>
      <c r="AF118" s="80"/>
      <c r="AG118" s="80"/>
      <c r="AH118" s="80"/>
      <c r="AI118" s="80"/>
      <c r="AJ118" s="80"/>
      <c r="AK118" s="80"/>
      <c r="AL118" s="80"/>
      <c r="AM118" s="80"/>
      <c r="AN118" s="80"/>
      <c r="AO118" s="80"/>
      <c r="AP118" s="80"/>
      <c r="AQ118" s="80"/>
      <c r="AR118" s="80"/>
      <c r="AS118" s="80"/>
      <c r="AT118" s="80"/>
      <c r="AU118" s="80"/>
      <c r="AV118" s="80"/>
      <c r="AW118" s="80"/>
      <c r="AX118" s="80"/>
      <c r="AY118" s="80"/>
      <c r="AZ118" s="80"/>
      <c r="BA118" s="80"/>
      <c r="BB118" s="80"/>
      <c r="BC118" s="80"/>
      <c r="BD118" s="80"/>
      <c r="BE118" s="80"/>
      <c r="BF118" s="80"/>
      <c r="BG118" s="80"/>
      <c r="BH118" s="80"/>
      <c r="BI118" s="80"/>
    </row>
    <row r="119" spans="1:61">
      <c r="A119" s="83"/>
      <c r="B119" s="83"/>
      <c r="C119" s="83"/>
      <c r="D119" s="83"/>
      <c r="E119" s="83"/>
      <c r="F119" s="80"/>
      <c r="G119" s="80"/>
      <c r="H119" s="80"/>
      <c r="I119" s="80"/>
      <c r="J119" s="80"/>
      <c r="K119" s="80"/>
      <c r="L119" s="80"/>
      <c r="M119" s="80"/>
      <c r="N119" s="80"/>
      <c r="O119" s="80"/>
      <c r="P119" s="80"/>
      <c r="Q119" s="80"/>
      <c r="R119" s="80"/>
      <c r="S119" s="80"/>
      <c r="T119" s="80"/>
      <c r="U119" s="80"/>
      <c r="V119" s="80"/>
      <c r="W119" s="80"/>
      <c r="X119" s="80"/>
      <c r="Y119" s="80"/>
      <c r="Z119" s="80"/>
      <c r="AA119" s="80"/>
      <c r="AB119" s="80"/>
      <c r="AC119" s="80"/>
      <c r="AD119" s="80"/>
      <c r="AE119" s="80"/>
      <c r="AF119" s="80"/>
      <c r="AG119" s="80"/>
      <c r="AH119" s="80"/>
      <c r="AI119" s="80"/>
      <c r="AJ119" s="80"/>
      <c r="AK119" s="80"/>
      <c r="AL119" s="80"/>
      <c r="AM119" s="80"/>
      <c r="AN119" s="80"/>
      <c r="AO119" s="80"/>
      <c r="AP119" s="80"/>
      <c r="AQ119" s="80"/>
      <c r="AR119" s="80"/>
      <c r="AS119" s="80"/>
      <c r="AT119" s="80"/>
      <c r="AU119" s="80"/>
      <c r="AV119" s="80"/>
      <c r="AW119" s="80"/>
      <c r="AX119" s="80"/>
      <c r="AY119" s="80"/>
      <c r="AZ119" s="80"/>
      <c r="BA119" s="80"/>
      <c r="BB119" s="80"/>
      <c r="BC119" s="80"/>
      <c r="BD119" s="80"/>
      <c r="BE119" s="80"/>
      <c r="BF119" s="80"/>
      <c r="BG119" s="80"/>
      <c r="BH119" s="80"/>
      <c r="BI119" s="80"/>
    </row>
    <row r="120" spans="1:61">
      <c r="A120" s="83"/>
      <c r="B120" s="83"/>
      <c r="C120" s="83"/>
      <c r="D120" s="83"/>
      <c r="E120" s="83"/>
      <c r="F120" s="80"/>
      <c r="G120" s="80"/>
      <c r="H120" s="80"/>
      <c r="I120" s="80"/>
      <c r="J120" s="80"/>
      <c r="K120" s="80"/>
      <c r="L120" s="80"/>
      <c r="M120" s="80"/>
      <c r="N120" s="80"/>
      <c r="O120" s="80"/>
      <c r="P120" s="80"/>
      <c r="Q120" s="80"/>
      <c r="R120" s="80"/>
      <c r="S120" s="80"/>
      <c r="T120" s="80"/>
      <c r="U120" s="80"/>
      <c r="V120" s="80"/>
      <c r="W120" s="80"/>
      <c r="X120" s="80"/>
      <c r="Y120" s="80"/>
      <c r="Z120" s="80"/>
      <c r="AA120" s="80"/>
      <c r="AB120" s="80"/>
      <c r="AC120" s="80"/>
      <c r="AD120" s="80"/>
      <c r="AE120" s="80"/>
      <c r="AF120" s="80"/>
      <c r="AG120" s="80"/>
      <c r="AH120" s="80"/>
      <c r="AI120" s="80"/>
      <c r="AJ120" s="80"/>
      <c r="AK120" s="80"/>
      <c r="AL120" s="80"/>
      <c r="AM120" s="80"/>
      <c r="AN120" s="80"/>
      <c r="AO120" s="80"/>
      <c r="AP120" s="80"/>
      <c r="AQ120" s="80"/>
      <c r="AR120" s="80"/>
      <c r="AS120" s="80"/>
      <c r="AT120" s="80"/>
      <c r="AU120" s="80"/>
      <c r="AV120" s="80"/>
      <c r="AW120" s="80"/>
      <c r="AX120" s="80"/>
      <c r="AY120" s="80"/>
      <c r="AZ120" s="80"/>
      <c r="BA120" s="80"/>
      <c r="BB120" s="80"/>
      <c r="BC120" s="80"/>
      <c r="BD120" s="80"/>
      <c r="BE120" s="80"/>
      <c r="BF120" s="80"/>
      <c r="BG120" s="80"/>
      <c r="BH120" s="80"/>
      <c r="BI120" s="80"/>
    </row>
    <row r="121" spans="1:61">
      <c r="A121" s="83"/>
      <c r="B121" s="83"/>
      <c r="C121" s="83"/>
      <c r="D121" s="83"/>
      <c r="E121" s="83"/>
      <c r="F121" s="80"/>
      <c r="G121" s="80"/>
      <c r="H121" s="80"/>
      <c r="I121" s="80"/>
      <c r="J121" s="80"/>
      <c r="K121" s="80"/>
      <c r="L121" s="80"/>
      <c r="M121" s="80"/>
      <c r="N121" s="80"/>
      <c r="O121" s="80"/>
      <c r="P121" s="80"/>
      <c r="Q121" s="80"/>
      <c r="R121" s="80"/>
      <c r="S121" s="80"/>
      <c r="T121" s="80"/>
      <c r="U121" s="80"/>
      <c r="V121" s="80"/>
      <c r="W121" s="80"/>
      <c r="X121" s="80"/>
      <c r="Y121" s="80"/>
      <c r="Z121" s="80"/>
      <c r="AA121" s="80"/>
      <c r="AB121" s="80"/>
      <c r="AC121" s="80"/>
      <c r="AD121" s="80"/>
      <c r="AE121" s="80"/>
      <c r="AF121" s="80"/>
      <c r="AG121" s="80"/>
      <c r="AH121" s="80"/>
      <c r="AI121" s="80"/>
      <c r="AJ121" s="80"/>
      <c r="AK121" s="80"/>
      <c r="AL121" s="80"/>
      <c r="AM121" s="80"/>
      <c r="AN121" s="80"/>
      <c r="AO121" s="80"/>
      <c r="AP121" s="80"/>
      <c r="AQ121" s="80"/>
      <c r="AR121" s="80"/>
      <c r="AS121" s="80"/>
      <c r="AT121" s="80"/>
      <c r="AU121" s="80"/>
      <c r="AV121" s="80"/>
      <c r="AW121" s="80"/>
      <c r="AX121" s="80"/>
      <c r="AY121" s="80"/>
      <c r="AZ121" s="80"/>
      <c r="BA121" s="80"/>
      <c r="BB121" s="80"/>
      <c r="BC121" s="80"/>
      <c r="BD121" s="80"/>
      <c r="BE121" s="80"/>
      <c r="BF121" s="80"/>
      <c r="BG121" s="80"/>
      <c r="BH121" s="80"/>
      <c r="BI121" s="80"/>
    </row>
    <row r="122" spans="1:61">
      <c r="A122" s="83"/>
      <c r="B122" s="83"/>
      <c r="C122" s="83"/>
      <c r="D122" s="83"/>
      <c r="E122" s="83"/>
      <c r="F122" s="80"/>
      <c r="G122" s="80"/>
      <c r="H122" s="80"/>
      <c r="I122" s="80"/>
      <c r="J122" s="80"/>
      <c r="K122" s="80"/>
      <c r="L122" s="80"/>
      <c r="M122" s="80"/>
      <c r="N122" s="80"/>
      <c r="O122" s="80"/>
      <c r="P122" s="80"/>
      <c r="Q122" s="80"/>
      <c r="R122" s="80"/>
      <c r="S122" s="80"/>
      <c r="T122" s="80"/>
      <c r="U122" s="80"/>
      <c r="V122" s="80"/>
      <c r="W122" s="80"/>
      <c r="X122" s="80"/>
      <c r="Y122" s="80"/>
      <c r="Z122" s="80"/>
      <c r="AA122" s="80"/>
      <c r="AB122" s="80"/>
      <c r="AC122" s="80"/>
      <c r="AD122" s="80"/>
      <c r="AE122" s="80"/>
      <c r="AF122" s="80"/>
      <c r="AG122" s="80"/>
      <c r="AH122" s="80"/>
      <c r="AI122" s="80"/>
      <c r="AJ122" s="80"/>
      <c r="AK122" s="80"/>
      <c r="AL122" s="80"/>
      <c r="AM122" s="80"/>
      <c r="AN122" s="80"/>
      <c r="AO122" s="80"/>
      <c r="AP122" s="80"/>
      <c r="AQ122" s="80"/>
      <c r="AR122" s="80"/>
      <c r="AS122" s="80"/>
      <c r="AT122" s="80"/>
      <c r="AU122" s="80"/>
      <c r="AV122" s="80"/>
      <c r="AW122" s="80"/>
      <c r="AX122" s="80"/>
      <c r="AY122" s="80"/>
      <c r="AZ122" s="80"/>
      <c r="BA122" s="80"/>
      <c r="BB122" s="80"/>
      <c r="BC122" s="80"/>
      <c r="BD122" s="80"/>
      <c r="BE122" s="80"/>
      <c r="BF122" s="80"/>
      <c r="BG122" s="80"/>
      <c r="BH122" s="80"/>
      <c r="BI122" s="80"/>
    </row>
    <row r="123" spans="1:61">
      <c r="A123" s="83"/>
      <c r="B123" s="83"/>
      <c r="C123" s="83"/>
      <c r="D123" s="83"/>
      <c r="E123" s="83"/>
      <c r="F123" s="80"/>
      <c r="G123" s="80"/>
      <c r="H123" s="80"/>
      <c r="I123" s="80"/>
      <c r="J123" s="80"/>
      <c r="K123" s="80"/>
      <c r="L123" s="80"/>
      <c r="M123" s="80"/>
      <c r="N123" s="80"/>
      <c r="O123" s="80"/>
      <c r="P123" s="80"/>
      <c r="Q123" s="80"/>
      <c r="R123" s="80"/>
      <c r="S123" s="80"/>
      <c r="T123" s="80"/>
      <c r="U123" s="80"/>
      <c r="V123" s="80"/>
      <c r="W123" s="80"/>
      <c r="X123" s="80"/>
      <c r="Y123" s="80"/>
      <c r="Z123" s="80"/>
      <c r="AA123" s="80"/>
      <c r="AB123" s="80"/>
      <c r="AC123" s="80"/>
      <c r="AD123" s="80"/>
      <c r="AE123" s="80"/>
      <c r="AF123" s="80"/>
      <c r="AG123" s="80"/>
      <c r="AH123" s="80"/>
      <c r="AI123" s="80"/>
      <c r="AJ123" s="80"/>
      <c r="AK123" s="80"/>
      <c r="AL123" s="80"/>
      <c r="AM123" s="80"/>
      <c r="AN123" s="80"/>
      <c r="AO123" s="80"/>
      <c r="AP123" s="80"/>
      <c r="AQ123" s="80"/>
      <c r="AR123" s="80"/>
      <c r="AS123" s="80"/>
      <c r="AT123" s="80"/>
      <c r="AU123" s="80"/>
      <c r="AV123" s="80"/>
      <c r="AW123" s="80"/>
      <c r="AX123" s="80"/>
      <c r="AY123" s="80"/>
      <c r="AZ123" s="80"/>
      <c r="BA123" s="80"/>
      <c r="BB123" s="80"/>
      <c r="BC123" s="80"/>
      <c r="BD123" s="80"/>
      <c r="BE123" s="80"/>
      <c r="BF123" s="80"/>
      <c r="BG123" s="80"/>
      <c r="BH123" s="80"/>
      <c r="BI123" s="80"/>
    </row>
    <row r="124" spans="1:61">
      <c r="A124" s="83"/>
      <c r="B124" s="83"/>
      <c r="C124" s="83"/>
      <c r="D124" s="83"/>
      <c r="E124" s="83"/>
      <c r="F124" s="80"/>
      <c r="G124" s="80"/>
      <c r="H124" s="80"/>
      <c r="I124" s="80"/>
      <c r="J124" s="80"/>
      <c r="K124" s="80"/>
      <c r="L124" s="80"/>
      <c r="M124" s="80"/>
      <c r="N124" s="80"/>
      <c r="O124" s="80"/>
      <c r="P124" s="80"/>
      <c r="Q124" s="80"/>
      <c r="R124" s="80"/>
      <c r="S124" s="80"/>
      <c r="T124" s="80"/>
      <c r="U124" s="80"/>
      <c r="V124" s="80"/>
      <c r="W124" s="80"/>
      <c r="X124" s="80"/>
      <c r="Y124" s="80"/>
      <c r="Z124" s="80"/>
      <c r="AA124" s="80"/>
      <c r="AB124" s="80"/>
      <c r="AC124" s="80"/>
      <c r="AD124" s="80"/>
      <c r="AE124" s="80"/>
      <c r="AF124" s="80"/>
      <c r="AG124" s="80"/>
      <c r="AH124" s="80"/>
      <c r="AI124" s="80"/>
      <c r="AJ124" s="80"/>
      <c r="AK124" s="80"/>
      <c r="AL124" s="80"/>
      <c r="AM124" s="80"/>
      <c r="AN124" s="80"/>
      <c r="AO124" s="80"/>
      <c r="AP124" s="80"/>
      <c r="AQ124" s="80"/>
      <c r="AR124" s="80"/>
      <c r="AS124" s="80"/>
      <c r="AT124" s="80"/>
      <c r="AU124" s="80"/>
      <c r="AV124" s="80"/>
      <c r="AW124" s="80"/>
      <c r="AX124" s="80"/>
      <c r="AY124" s="80"/>
      <c r="AZ124" s="80"/>
      <c r="BA124" s="80"/>
      <c r="BB124" s="80"/>
      <c r="BC124" s="80"/>
      <c r="BD124" s="80"/>
      <c r="BE124" s="80"/>
      <c r="BF124" s="80"/>
      <c r="BG124" s="80"/>
      <c r="BH124" s="80"/>
      <c r="BI124" s="80"/>
    </row>
    <row r="125" spans="1:61">
      <c r="A125" s="83"/>
      <c r="B125" s="83"/>
      <c r="C125" s="83"/>
      <c r="D125" s="83"/>
      <c r="E125" s="83"/>
      <c r="F125" s="80"/>
      <c r="G125" s="80"/>
      <c r="H125" s="80"/>
      <c r="I125" s="80"/>
      <c r="J125" s="80"/>
      <c r="K125" s="80"/>
      <c r="L125" s="80"/>
      <c r="M125" s="80"/>
      <c r="N125" s="80"/>
      <c r="O125" s="80"/>
      <c r="P125" s="80"/>
      <c r="Q125" s="80"/>
      <c r="R125" s="80"/>
      <c r="S125" s="80"/>
      <c r="T125" s="80"/>
      <c r="U125" s="80"/>
      <c r="V125" s="80"/>
      <c r="W125" s="80"/>
      <c r="X125" s="80"/>
      <c r="Y125" s="80"/>
      <c r="Z125" s="80"/>
      <c r="AA125" s="80"/>
      <c r="AB125" s="80"/>
      <c r="AC125" s="80"/>
      <c r="AD125" s="80"/>
      <c r="AE125" s="80"/>
      <c r="AF125" s="80"/>
      <c r="AG125" s="80"/>
      <c r="AH125" s="80"/>
      <c r="AI125" s="80"/>
      <c r="AJ125" s="80"/>
      <c r="AK125" s="80"/>
      <c r="AL125" s="80"/>
      <c r="AM125" s="80"/>
      <c r="AN125" s="80"/>
      <c r="AO125" s="80"/>
      <c r="AP125" s="80"/>
      <c r="AQ125" s="80"/>
      <c r="AR125" s="80"/>
      <c r="AS125" s="80"/>
      <c r="AT125" s="80"/>
      <c r="AU125" s="80"/>
      <c r="AV125" s="80"/>
      <c r="AW125" s="80"/>
      <c r="AX125" s="80"/>
      <c r="AY125" s="80"/>
      <c r="AZ125" s="80"/>
      <c r="BA125" s="80"/>
      <c r="BB125" s="80"/>
      <c r="BC125" s="80"/>
      <c r="BD125" s="80"/>
      <c r="BE125" s="80"/>
      <c r="BF125" s="80"/>
      <c r="BG125" s="80"/>
      <c r="BH125" s="80"/>
      <c r="BI125" s="80"/>
    </row>
    <row r="126" spans="1:61">
      <c r="A126" s="83"/>
      <c r="B126" s="83"/>
      <c r="C126" s="83"/>
      <c r="D126" s="83"/>
      <c r="E126" s="83"/>
      <c r="F126" s="80"/>
      <c r="G126" s="80"/>
      <c r="H126" s="80"/>
      <c r="I126" s="80"/>
      <c r="J126" s="80"/>
      <c r="K126" s="80"/>
      <c r="L126" s="80"/>
      <c r="M126" s="80"/>
      <c r="N126" s="80"/>
      <c r="O126" s="80"/>
      <c r="P126" s="80"/>
      <c r="Q126" s="80"/>
      <c r="R126" s="80"/>
      <c r="S126" s="80"/>
      <c r="T126" s="80"/>
      <c r="U126" s="80"/>
      <c r="V126" s="80"/>
      <c r="W126" s="80"/>
      <c r="X126" s="80"/>
      <c r="Y126" s="80"/>
      <c r="Z126" s="80"/>
      <c r="AA126" s="80"/>
      <c r="AB126" s="80"/>
      <c r="AC126" s="80"/>
      <c r="AD126" s="80"/>
      <c r="AE126" s="80"/>
      <c r="AF126" s="80"/>
      <c r="AG126" s="80"/>
      <c r="AH126" s="80"/>
      <c r="AI126" s="80"/>
      <c r="AJ126" s="80"/>
      <c r="AK126" s="80"/>
      <c r="AL126" s="80"/>
      <c r="AM126" s="80"/>
      <c r="AN126" s="80"/>
      <c r="AO126" s="80"/>
      <c r="AP126" s="80"/>
      <c r="AQ126" s="80"/>
      <c r="AR126" s="80"/>
      <c r="AS126" s="80"/>
      <c r="AT126" s="80"/>
      <c r="AU126" s="80"/>
      <c r="AV126" s="80"/>
      <c r="AW126" s="80"/>
      <c r="AX126" s="80"/>
      <c r="AY126" s="80"/>
      <c r="AZ126" s="80"/>
      <c r="BA126" s="80"/>
      <c r="BB126" s="80"/>
      <c r="BC126" s="80"/>
      <c r="BD126" s="80"/>
      <c r="BE126" s="80"/>
      <c r="BF126" s="80"/>
      <c r="BG126" s="80"/>
      <c r="BH126" s="80"/>
      <c r="BI126" s="80"/>
    </row>
    <row r="127" spans="1:61">
      <c r="A127" s="83"/>
      <c r="B127" s="83"/>
      <c r="C127" s="83"/>
      <c r="D127" s="83"/>
      <c r="E127" s="83"/>
      <c r="F127" s="80"/>
      <c r="G127" s="80"/>
      <c r="H127" s="80"/>
      <c r="I127" s="80"/>
      <c r="J127" s="80"/>
      <c r="K127" s="80"/>
      <c r="L127" s="80"/>
      <c r="M127" s="80"/>
      <c r="N127" s="80"/>
      <c r="O127" s="80"/>
      <c r="P127" s="80"/>
      <c r="Q127" s="80"/>
      <c r="R127" s="80"/>
      <c r="S127" s="80"/>
      <c r="T127" s="80"/>
      <c r="U127" s="80"/>
      <c r="V127" s="80"/>
      <c r="W127" s="80"/>
      <c r="X127" s="80"/>
      <c r="Y127" s="80"/>
      <c r="Z127" s="80"/>
      <c r="AA127" s="80"/>
      <c r="AB127" s="80"/>
      <c r="AC127" s="80"/>
      <c r="AD127" s="80"/>
      <c r="AE127" s="80"/>
      <c r="AF127" s="80"/>
      <c r="AG127" s="80"/>
      <c r="AH127" s="80"/>
      <c r="AI127" s="80"/>
      <c r="AJ127" s="80"/>
      <c r="AK127" s="80"/>
      <c r="AL127" s="80"/>
      <c r="AM127" s="80"/>
      <c r="AN127" s="80"/>
      <c r="AO127" s="80"/>
      <c r="AP127" s="80"/>
      <c r="AQ127" s="80"/>
      <c r="AR127" s="80"/>
      <c r="AS127" s="80"/>
      <c r="AT127" s="80"/>
      <c r="AU127" s="80"/>
      <c r="AV127" s="80"/>
      <c r="AW127" s="80"/>
      <c r="AX127" s="80"/>
      <c r="AY127" s="80"/>
      <c r="AZ127" s="80"/>
      <c r="BA127" s="80"/>
      <c r="BB127" s="80"/>
      <c r="BC127" s="80"/>
      <c r="BD127" s="80"/>
      <c r="BE127" s="80"/>
      <c r="BF127" s="80"/>
      <c r="BG127" s="80"/>
      <c r="BH127" s="80"/>
      <c r="BI127" s="80"/>
    </row>
    <row r="128" spans="1:61">
      <c r="A128" s="83"/>
      <c r="B128" s="83"/>
      <c r="C128" s="83"/>
      <c r="D128" s="83"/>
      <c r="E128" s="83"/>
      <c r="F128" s="80"/>
      <c r="G128" s="80"/>
      <c r="H128" s="80"/>
      <c r="I128" s="80"/>
      <c r="J128" s="80"/>
      <c r="K128" s="80"/>
      <c r="L128" s="80"/>
      <c r="M128" s="80"/>
      <c r="N128" s="80"/>
      <c r="O128" s="80"/>
      <c r="P128" s="80"/>
      <c r="Q128" s="80"/>
      <c r="R128" s="80"/>
      <c r="S128" s="80"/>
      <c r="T128" s="80"/>
      <c r="U128" s="80"/>
      <c r="V128" s="80"/>
      <c r="W128" s="80"/>
      <c r="X128" s="80"/>
      <c r="Y128" s="80"/>
      <c r="Z128" s="80"/>
      <c r="AA128" s="80"/>
      <c r="AB128" s="80"/>
      <c r="AC128" s="80"/>
      <c r="AD128" s="80"/>
      <c r="AE128" s="80"/>
      <c r="AF128" s="80"/>
      <c r="AG128" s="80"/>
      <c r="AH128" s="80"/>
      <c r="AI128" s="80"/>
      <c r="AJ128" s="80"/>
      <c r="AK128" s="80"/>
      <c r="AL128" s="80"/>
      <c r="AM128" s="80"/>
      <c r="AN128" s="80"/>
      <c r="AO128" s="80"/>
      <c r="AP128" s="80"/>
      <c r="AQ128" s="80"/>
      <c r="AR128" s="80"/>
      <c r="AS128" s="80"/>
      <c r="AT128" s="80"/>
      <c r="AU128" s="80"/>
      <c r="AV128" s="80"/>
      <c r="AW128" s="80"/>
      <c r="AX128" s="80"/>
      <c r="AY128" s="80"/>
      <c r="AZ128" s="80"/>
      <c r="BA128" s="80"/>
      <c r="BB128" s="80"/>
      <c r="BC128" s="80"/>
      <c r="BD128" s="80"/>
      <c r="BE128" s="80"/>
      <c r="BF128" s="80"/>
      <c r="BG128" s="80"/>
      <c r="BH128" s="80"/>
      <c r="BI128" s="80"/>
    </row>
    <row r="129" spans="1:61">
      <c r="A129" s="83"/>
      <c r="B129" s="83"/>
      <c r="C129" s="83"/>
      <c r="D129" s="83"/>
      <c r="E129" s="83"/>
      <c r="F129" s="80"/>
      <c r="G129" s="80"/>
      <c r="H129" s="80"/>
      <c r="I129" s="80"/>
      <c r="J129" s="80"/>
      <c r="K129" s="80"/>
      <c r="L129" s="80"/>
      <c r="M129" s="80"/>
      <c r="N129" s="80"/>
      <c r="O129" s="80"/>
      <c r="P129" s="80"/>
      <c r="Q129" s="80"/>
      <c r="R129" s="80"/>
      <c r="S129" s="80"/>
      <c r="T129" s="80"/>
      <c r="U129" s="80"/>
      <c r="V129" s="80"/>
      <c r="W129" s="80"/>
      <c r="X129" s="80"/>
      <c r="Y129" s="80"/>
      <c r="Z129" s="80"/>
      <c r="AA129" s="80"/>
      <c r="AB129" s="80"/>
      <c r="AC129" s="80"/>
      <c r="AD129" s="80"/>
      <c r="AE129" s="80"/>
      <c r="AF129" s="80"/>
      <c r="AG129" s="80"/>
      <c r="AH129" s="80"/>
      <c r="AI129" s="80"/>
      <c r="AJ129" s="80"/>
      <c r="AK129" s="80"/>
      <c r="AL129" s="80"/>
      <c r="AM129" s="80"/>
      <c r="AN129" s="80"/>
      <c r="AO129" s="80"/>
      <c r="AP129" s="80"/>
      <c r="AQ129" s="80"/>
      <c r="AR129" s="80"/>
      <c r="AS129" s="80"/>
      <c r="AT129" s="80"/>
      <c r="AU129" s="80"/>
      <c r="AV129" s="80"/>
      <c r="AW129" s="80"/>
      <c r="AX129" s="80"/>
      <c r="AY129" s="80"/>
      <c r="AZ129" s="80"/>
      <c r="BA129" s="80"/>
      <c r="BB129" s="80"/>
      <c r="BC129" s="80"/>
      <c r="BD129" s="80"/>
      <c r="BE129" s="80"/>
      <c r="BF129" s="80"/>
      <c r="BG129" s="80"/>
      <c r="BH129" s="80"/>
      <c r="BI129" s="80"/>
    </row>
    <row r="130" spans="1:61">
      <c r="A130" s="83"/>
      <c r="B130" s="83"/>
      <c r="C130" s="83"/>
      <c r="D130" s="83"/>
      <c r="E130" s="83"/>
      <c r="F130" s="80"/>
      <c r="G130" s="80"/>
      <c r="H130" s="80"/>
      <c r="I130" s="80"/>
      <c r="J130" s="80"/>
      <c r="K130" s="80"/>
      <c r="L130" s="80"/>
      <c r="M130" s="80"/>
      <c r="N130" s="80"/>
      <c r="O130" s="80"/>
      <c r="P130" s="80"/>
      <c r="Q130" s="80"/>
      <c r="R130" s="80"/>
      <c r="S130" s="80"/>
      <c r="T130" s="80"/>
      <c r="U130" s="80"/>
      <c r="V130" s="80"/>
      <c r="W130" s="80"/>
      <c r="X130" s="80"/>
      <c r="Y130" s="80"/>
      <c r="Z130" s="80"/>
      <c r="AA130" s="80"/>
      <c r="AB130" s="80"/>
      <c r="AC130" s="80"/>
      <c r="AD130" s="80"/>
      <c r="AE130" s="80"/>
      <c r="AF130" s="80"/>
      <c r="AG130" s="80"/>
      <c r="AH130" s="80"/>
      <c r="AI130" s="80"/>
      <c r="AJ130" s="80"/>
      <c r="AK130" s="80"/>
      <c r="AL130" s="80"/>
      <c r="AM130" s="80"/>
      <c r="AN130" s="80"/>
      <c r="AO130" s="80"/>
      <c r="AP130" s="80"/>
      <c r="AQ130" s="80"/>
      <c r="AR130" s="80"/>
      <c r="AS130" s="80"/>
      <c r="AT130" s="80"/>
      <c r="AU130" s="80"/>
      <c r="AV130" s="80"/>
      <c r="AW130" s="80"/>
      <c r="AX130" s="80"/>
      <c r="AY130" s="80"/>
      <c r="AZ130" s="80"/>
      <c r="BA130" s="80"/>
      <c r="BB130" s="80"/>
      <c r="BC130" s="80"/>
      <c r="BD130" s="80"/>
      <c r="BE130" s="80"/>
      <c r="BF130" s="80"/>
      <c r="BG130" s="80"/>
      <c r="BH130" s="80"/>
      <c r="BI130" s="80"/>
    </row>
    <row r="131" spans="1:61">
      <c r="A131" s="83"/>
      <c r="B131" s="83"/>
      <c r="C131" s="83"/>
      <c r="D131" s="83"/>
      <c r="E131" s="83"/>
      <c r="F131" s="80"/>
      <c r="G131" s="80"/>
      <c r="H131" s="80"/>
      <c r="I131" s="80"/>
      <c r="J131" s="80"/>
      <c r="K131" s="80"/>
      <c r="L131" s="80"/>
      <c r="M131" s="80"/>
      <c r="N131" s="80"/>
      <c r="O131" s="80"/>
      <c r="P131" s="80"/>
      <c r="Q131" s="80"/>
      <c r="R131" s="80"/>
      <c r="S131" s="80"/>
      <c r="T131" s="80"/>
      <c r="U131" s="80"/>
      <c r="V131" s="80"/>
      <c r="W131" s="80"/>
      <c r="X131" s="80"/>
      <c r="Y131" s="80"/>
      <c r="Z131" s="80"/>
      <c r="AA131" s="80"/>
      <c r="AB131" s="80"/>
      <c r="AC131" s="80"/>
      <c r="AD131" s="80"/>
      <c r="AE131" s="80"/>
      <c r="AF131" s="80"/>
      <c r="AG131" s="80"/>
      <c r="AH131" s="80"/>
      <c r="AI131" s="80"/>
      <c r="AJ131" s="80"/>
      <c r="AK131" s="80"/>
      <c r="AL131" s="80"/>
      <c r="AM131" s="80"/>
      <c r="AN131" s="80"/>
      <c r="AO131" s="80"/>
      <c r="AP131" s="80"/>
      <c r="AQ131" s="80"/>
      <c r="AR131" s="80"/>
      <c r="AS131" s="80"/>
      <c r="AT131" s="80"/>
      <c r="AU131" s="80"/>
      <c r="AV131" s="80"/>
      <c r="AW131" s="80"/>
      <c r="AX131" s="80"/>
      <c r="AY131" s="80"/>
      <c r="AZ131" s="80"/>
      <c r="BA131" s="80"/>
      <c r="BB131" s="80"/>
      <c r="BC131" s="80"/>
      <c r="BD131" s="80"/>
      <c r="BE131" s="80"/>
      <c r="BF131" s="80"/>
      <c r="BG131" s="80"/>
      <c r="BH131" s="80"/>
      <c r="BI131" s="80"/>
    </row>
    <row r="132" spans="1:61">
      <c r="A132" s="83"/>
      <c r="B132" s="83"/>
      <c r="C132" s="83"/>
      <c r="D132" s="83"/>
      <c r="E132" s="83"/>
      <c r="F132" s="80"/>
      <c r="G132" s="80"/>
      <c r="H132" s="80"/>
      <c r="I132" s="80"/>
      <c r="J132" s="80"/>
      <c r="K132" s="80"/>
      <c r="L132" s="80"/>
      <c r="M132" s="80"/>
      <c r="N132" s="80"/>
      <c r="O132" s="80"/>
      <c r="P132" s="80"/>
      <c r="Q132" s="80"/>
      <c r="R132" s="80"/>
      <c r="S132" s="80"/>
      <c r="T132" s="80"/>
      <c r="U132" s="80"/>
      <c r="V132" s="80"/>
      <c r="W132" s="80"/>
      <c r="X132" s="80"/>
      <c r="Y132" s="80"/>
      <c r="Z132" s="80"/>
      <c r="AA132" s="80"/>
      <c r="AB132" s="80"/>
      <c r="AC132" s="80"/>
      <c r="AD132" s="80"/>
      <c r="AE132" s="80"/>
      <c r="AF132" s="80"/>
      <c r="AG132" s="80"/>
      <c r="AH132" s="80"/>
      <c r="AI132" s="80"/>
      <c r="AJ132" s="80"/>
      <c r="AK132" s="80"/>
      <c r="AL132" s="80"/>
      <c r="AM132" s="80"/>
      <c r="AN132" s="80"/>
      <c r="AO132" s="80"/>
      <c r="AP132" s="80"/>
      <c r="AQ132" s="80"/>
      <c r="AR132" s="80"/>
      <c r="AS132" s="80"/>
      <c r="AT132" s="80"/>
      <c r="AU132" s="80"/>
      <c r="AV132" s="80"/>
      <c r="AW132" s="80"/>
      <c r="AX132" s="80"/>
      <c r="AY132" s="80"/>
      <c r="AZ132" s="80"/>
      <c r="BA132" s="80"/>
      <c r="BB132" s="80"/>
      <c r="BC132" s="80"/>
      <c r="BD132" s="80"/>
      <c r="BE132" s="80"/>
      <c r="BF132" s="80"/>
      <c r="BG132" s="80"/>
      <c r="BH132" s="80"/>
      <c r="BI132" s="80"/>
    </row>
    <row r="133" spans="1:61">
      <c r="A133" s="83"/>
      <c r="B133" s="83"/>
      <c r="C133" s="83"/>
      <c r="D133" s="83"/>
      <c r="E133" s="83"/>
      <c r="F133" s="80"/>
      <c r="G133" s="80"/>
      <c r="H133" s="80"/>
      <c r="I133" s="80"/>
      <c r="J133" s="80"/>
      <c r="K133" s="80"/>
      <c r="L133" s="80"/>
      <c r="M133" s="80"/>
      <c r="N133" s="80"/>
      <c r="O133" s="80"/>
      <c r="P133" s="80"/>
      <c r="Q133" s="80"/>
      <c r="R133" s="80"/>
      <c r="S133" s="80"/>
      <c r="T133" s="80"/>
      <c r="U133" s="80"/>
      <c r="V133" s="80"/>
      <c r="W133" s="80"/>
      <c r="X133" s="80"/>
      <c r="Y133" s="80"/>
      <c r="Z133" s="80"/>
      <c r="AA133" s="80"/>
      <c r="AB133" s="80"/>
      <c r="AC133" s="80"/>
      <c r="AD133" s="80"/>
      <c r="AE133" s="80"/>
      <c r="AF133" s="80"/>
      <c r="AG133" s="80"/>
      <c r="AH133" s="80"/>
      <c r="AI133" s="80"/>
      <c r="AJ133" s="80"/>
      <c r="AK133" s="80"/>
      <c r="AL133" s="80"/>
      <c r="AM133" s="80"/>
      <c r="AN133" s="80"/>
      <c r="AO133" s="80"/>
      <c r="AP133" s="80"/>
      <c r="AQ133" s="80"/>
      <c r="AR133" s="80"/>
      <c r="AS133" s="80"/>
      <c r="AT133" s="80"/>
      <c r="AU133" s="80"/>
      <c r="AV133" s="80"/>
      <c r="AW133" s="80"/>
      <c r="AX133" s="80"/>
      <c r="AY133" s="80"/>
      <c r="AZ133" s="80"/>
      <c r="BA133" s="80"/>
      <c r="BB133" s="80"/>
      <c r="BC133" s="80"/>
      <c r="BD133" s="80"/>
      <c r="BE133" s="80"/>
      <c r="BF133" s="80"/>
      <c r="BG133" s="80"/>
      <c r="BH133" s="80"/>
      <c r="BI133" s="80"/>
    </row>
    <row r="134" spans="1:61">
      <c r="A134" s="83"/>
      <c r="B134" s="83"/>
      <c r="C134" s="83"/>
      <c r="D134" s="83"/>
      <c r="E134" s="83"/>
      <c r="F134" s="80"/>
      <c r="G134" s="80"/>
      <c r="H134" s="80"/>
      <c r="I134" s="80"/>
      <c r="J134" s="80"/>
      <c r="K134" s="80"/>
      <c r="L134" s="80"/>
      <c r="M134" s="80"/>
      <c r="N134" s="80"/>
      <c r="O134" s="80"/>
      <c r="P134" s="80"/>
      <c r="Q134" s="80"/>
      <c r="R134" s="80"/>
      <c r="S134" s="80"/>
      <c r="T134" s="80"/>
      <c r="U134" s="80"/>
      <c r="V134" s="80"/>
      <c r="W134" s="80"/>
      <c r="X134" s="80"/>
      <c r="Y134" s="80"/>
      <c r="Z134" s="80"/>
      <c r="AA134" s="80"/>
      <c r="AB134" s="80"/>
      <c r="AC134" s="80"/>
      <c r="AD134" s="80"/>
      <c r="AE134" s="80"/>
      <c r="AF134" s="80"/>
      <c r="AG134" s="80"/>
      <c r="AH134" s="80"/>
      <c r="AI134" s="80"/>
      <c r="AJ134" s="80"/>
      <c r="AK134" s="80"/>
      <c r="AL134" s="80"/>
      <c r="AM134" s="80"/>
      <c r="AN134" s="80"/>
      <c r="AO134" s="80"/>
      <c r="AP134" s="80"/>
      <c r="AQ134" s="80"/>
      <c r="AR134" s="80"/>
      <c r="AS134" s="80"/>
      <c r="AT134" s="80"/>
      <c r="AU134" s="80"/>
      <c r="AV134" s="80"/>
      <c r="AW134" s="80"/>
      <c r="AX134" s="80"/>
      <c r="AY134" s="80"/>
      <c r="AZ134" s="80"/>
      <c r="BA134" s="80"/>
      <c r="BB134" s="80"/>
      <c r="BC134" s="80"/>
      <c r="BD134" s="80"/>
      <c r="BE134" s="80"/>
      <c r="BF134" s="80"/>
      <c r="BG134" s="80"/>
      <c r="BH134" s="80"/>
      <c r="BI134" s="80"/>
    </row>
    <row r="135" spans="1:61">
      <c r="A135" s="83"/>
      <c r="B135" s="83"/>
      <c r="C135" s="83"/>
      <c r="D135" s="83"/>
      <c r="E135" s="83"/>
      <c r="F135" s="80"/>
      <c r="G135" s="80"/>
      <c r="H135" s="80"/>
      <c r="I135" s="80"/>
      <c r="J135" s="80"/>
      <c r="K135" s="80"/>
      <c r="L135" s="80"/>
      <c r="M135" s="80"/>
      <c r="N135" s="80"/>
      <c r="O135" s="80"/>
      <c r="P135" s="80"/>
      <c r="Q135" s="80"/>
      <c r="R135" s="80"/>
      <c r="S135" s="80"/>
      <c r="T135" s="80"/>
      <c r="U135" s="80"/>
      <c r="V135" s="80"/>
      <c r="W135" s="80"/>
      <c r="X135" s="80"/>
      <c r="Y135" s="80"/>
      <c r="Z135" s="80"/>
      <c r="AA135" s="80"/>
      <c r="AB135" s="80"/>
      <c r="AC135" s="80"/>
      <c r="AD135" s="80"/>
      <c r="AE135" s="80"/>
      <c r="AF135" s="80"/>
      <c r="AG135" s="80"/>
      <c r="AH135" s="80"/>
      <c r="AI135" s="80"/>
      <c r="AJ135" s="80"/>
      <c r="AK135" s="80"/>
      <c r="AL135" s="80"/>
      <c r="AM135" s="80"/>
      <c r="AN135" s="80"/>
      <c r="AO135" s="80"/>
      <c r="AP135" s="80"/>
      <c r="AQ135" s="80"/>
      <c r="AR135" s="80"/>
      <c r="AS135" s="80"/>
      <c r="AT135" s="80"/>
      <c r="AU135" s="80"/>
      <c r="AV135" s="80"/>
      <c r="AW135" s="80"/>
      <c r="AX135" s="80"/>
      <c r="AY135" s="80"/>
      <c r="AZ135" s="80"/>
      <c r="BA135" s="80"/>
      <c r="BB135" s="80"/>
      <c r="BC135" s="80"/>
      <c r="BD135" s="80"/>
      <c r="BE135" s="80"/>
      <c r="BF135" s="80"/>
      <c r="BG135" s="80"/>
      <c r="BH135" s="80"/>
      <c r="BI135" s="80"/>
    </row>
    <row r="136" spans="1:61">
      <c r="A136" s="83"/>
      <c r="B136" s="83"/>
      <c r="C136" s="83"/>
      <c r="D136" s="83"/>
      <c r="E136" s="83"/>
      <c r="F136" s="80"/>
      <c r="G136" s="80"/>
      <c r="H136" s="80"/>
      <c r="I136" s="80"/>
      <c r="J136" s="80"/>
      <c r="K136" s="80"/>
      <c r="L136" s="80"/>
      <c r="M136" s="80"/>
      <c r="N136" s="80"/>
      <c r="O136" s="80"/>
      <c r="P136" s="80"/>
      <c r="Q136" s="80"/>
      <c r="R136" s="80"/>
      <c r="S136" s="80"/>
      <c r="T136" s="80"/>
      <c r="U136" s="80"/>
      <c r="V136" s="80"/>
      <c r="W136" s="80"/>
      <c r="X136" s="80"/>
      <c r="Y136" s="80"/>
      <c r="Z136" s="80"/>
      <c r="AA136" s="80"/>
      <c r="AB136" s="80"/>
      <c r="AC136" s="80"/>
      <c r="AD136" s="80"/>
      <c r="AE136" s="80"/>
      <c r="AF136" s="80"/>
      <c r="AG136" s="80"/>
      <c r="AH136" s="80"/>
      <c r="AI136" s="80"/>
      <c r="AJ136" s="80"/>
      <c r="AK136" s="80"/>
      <c r="AL136" s="80"/>
      <c r="AM136" s="80"/>
      <c r="AN136" s="80"/>
      <c r="AO136" s="80"/>
      <c r="AP136" s="80"/>
      <c r="AQ136" s="80"/>
      <c r="AR136" s="80"/>
      <c r="AS136" s="80"/>
      <c r="AT136" s="80"/>
      <c r="AU136" s="80"/>
      <c r="AV136" s="80"/>
      <c r="AW136" s="80"/>
      <c r="AX136" s="80"/>
      <c r="AY136" s="80"/>
      <c r="AZ136" s="80"/>
      <c r="BA136" s="80"/>
      <c r="BB136" s="80"/>
      <c r="BC136" s="80"/>
      <c r="BD136" s="80"/>
      <c r="BE136" s="80"/>
      <c r="BF136" s="80"/>
      <c r="BG136" s="80"/>
      <c r="BH136" s="80"/>
      <c r="BI136" s="80"/>
    </row>
    <row r="137" spans="1:61">
      <c r="A137" s="83"/>
      <c r="B137" s="83"/>
      <c r="C137" s="83"/>
      <c r="D137" s="83"/>
      <c r="E137" s="83"/>
      <c r="F137" s="80"/>
      <c r="G137" s="80"/>
      <c r="H137" s="80"/>
      <c r="I137" s="80"/>
      <c r="J137" s="80"/>
      <c r="K137" s="80"/>
      <c r="L137" s="80"/>
      <c r="M137" s="80"/>
      <c r="N137" s="80"/>
      <c r="O137" s="80"/>
      <c r="P137" s="80"/>
      <c r="Q137" s="80"/>
      <c r="R137" s="80"/>
      <c r="S137" s="80"/>
      <c r="T137" s="80"/>
      <c r="U137" s="80"/>
      <c r="V137" s="80"/>
      <c r="W137" s="80"/>
      <c r="X137" s="80"/>
      <c r="Y137" s="80"/>
      <c r="Z137" s="80"/>
      <c r="AA137" s="80"/>
      <c r="AB137" s="80"/>
      <c r="AC137" s="80"/>
      <c r="AD137" s="80"/>
      <c r="AE137" s="80"/>
      <c r="AF137" s="80"/>
      <c r="AG137" s="80"/>
      <c r="AH137" s="80"/>
      <c r="AI137" s="80"/>
      <c r="AJ137" s="80"/>
      <c r="AK137" s="80"/>
      <c r="AL137" s="80"/>
      <c r="AM137" s="80"/>
      <c r="AN137" s="80"/>
      <c r="AO137" s="80"/>
      <c r="AP137" s="80"/>
      <c r="AQ137" s="80"/>
      <c r="AR137" s="80"/>
      <c r="AS137" s="80"/>
      <c r="AT137" s="80"/>
      <c r="AU137" s="80"/>
      <c r="AV137" s="80"/>
      <c r="AW137" s="80"/>
      <c r="AX137" s="80"/>
      <c r="AY137" s="80"/>
      <c r="AZ137" s="80"/>
      <c r="BA137" s="80"/>
      <c r="BB137" s="80"/>
      <c r="BC137" s="80"/>
      <c r="BD137" s="80"/>
      <c r="BE137" s="80"/>
      <c r="BF137" s="80"/>
      <c r="BG137" s="80"/>
      <c r="BH137" s="80"/>
      <c r="BI137" s="80"/>
    </row>
    <row r="138" spans="1:61">
      <c r="A138" s="83"/>
      <c r="B138" s="83"/>
      <c r="C138" s="83"/>
      <c r="D138" s="83"/>
      <c r="E138" s="83"/>
      <c r="F138" s="80"/>
      <c r="G138" s="80"/>
      <c r="H138" s="80"/>
      <c r="I138" s="80"/>
      <c r="J138" s="80"/>
      <c r="K138" s="80"/>
      <c r="L138" s="80"/>
      <c r="M138" s="80"/>
      <c r="N138" s="80"/>
      <c r="O138" s="80"/>
      <c r="P138" s="80"/>
      <c r="Q138" s="80"/>
      <c r="R138" s="80"/>
      <c r="S138" s="80"/>
      <c r="T138" s="80"/>
      <c r="U138" s="80"/>
      <c r="V138" s="80"/>
      <c r="W138" s="80"/>
      <c r="X138" s="80"/>
      <c r="Y138" s="80"/>
      <c r="Z138" s="80"/>
      <c r="AA138" s="80"/>
      <c r="AB138" s="80"/>
      <c r="AC138" s="80"/>
      <c r="AD138" s="80"/>
      <c r="AE138" s="80"/>
      <c r="AF138" s="80"/>
      <c r="AG138" s="80"/>
      <c r="AH138" s="80"/>
      <c r="AI138" s="80"/>
      <c r="AJ138" s="80"/>
      <c r="AK138" s="80"/>
      <c r="AL138" s="80"/>
      <c r="AM138" s="80"/>
      <c r="AN138" s="80"/>
      <c r="AO138" s="80"/>
      <c r="AP138" s="80"/>
      <c r="AQ138" s="80"/>
      <c r="AR138" s="80"/>
      <c r="AS138" s="80"/>
      <c r="AT138" s="80"/>
      <c r="AU138" s="80"/>
      <c r="AV138" s="80"/>
      <c r="AW138" s="80"/>
      <c r="AX138" s="80"/>
      <c r="AY138" s="80"/>
      <c r="AZ138" s="80"/>
      <c r="BA138" s="80"/>
      <c r="BB138" s="80"/>
      <c r="BC138" s="80"/>
      <c r="BD138" s="80"/>
      <c r="BE138" s="80"/>
      <c r="BF138" s="80"/>
      <c r="BG138" s="80"/>
      <c r="BH138" s="80"/>
      <c r="BI138" s="80"/>
    </row>
    <row r="139" spans="1:61">
      <c r="A139" s="83"/>
      <c r="B139" s="83"/>
      <c r="C139" s="83"/>
      <c r="D139" s="83"/>
      <c r="E139" s="83"/>
      <c r="F139" s="80"/>
      <c r="G139" s="80"/>
      <c r="H139" s="80"/>
      <c r="I139" s="80"/>
      <c r="J139" s="80"/>
      <c r="K139" s="80"/>
      <c r="L139" s="80"/>
      <c r="M139" s="80"/>
      <c r="N139" s="80"/>
      <c r="O139" s="80"/>
      <c r="P139" s="80"/>
      <c r="Q139" s="80"/>
      <c r="R139" s="80"/>
      <c r="S139" s="80"/>
      <c r="T139" s="80"/>
      <c r="U139" s="80"/>
      <c r="V139" s="80"/>
      <c r="W139" s="80"/>
      <c r="X139" s="80"/>
      <c r="Y139" s="80"/>
      <c r="Z139" s="80"/>
      <c r="AA139" s="80"/>
      <c r="AB139" s="80"/>
      <c r="AC139" s="80"/>
      <c r="AD139" s="80"/>
      <c r="AE139" s="80"/>
      <c r="AF139" s="80"/>
      <c r="AG139" s="80"/>
      <c r="AH139" s="80"/>
      <c r="AI139" s="80"/>
      <c r="AJ139" s="80"/>
      <c r="AK139" s="80"/>
      <c r="AL139" s="80"/>
      <c r="AM139" s="80"/>
      <c r="AN139" s="80"/>
      <c r="AO139" s="80"/>
      <c r="AP139" s="80"/>
      <c r="AQ139" s="80"/>
      <c r="AR139" s="80"/>
      <c r="AS139" s="80"/>
      <c r="AT139" s="80"/>
      <c r="AU139" s="80"/>
      <c r="AV139" s="80"/>
      <c r="AW139" s="80"/>
      <c r="AX139" s="80"/>
      <c r="AY139" s="80"/>
      <c r="AZ139" s="80"/>
      <c r="BA139" s="80"/>
      <c r="BB139" s="80"/>
      <c r="BC139" s="80"/>
      <c r="BD139" s="80"/>
      <c r="BE139" s="80"/>
      <c r="BF139" s="80"/>
      <c r="BG139" s="80"/>
      <c r="BH139" s="80"/>
      <c r="BI139" s="80"/>
    </row>
    <row r="140" spans="1:61">
      <c r="A140" s="83"/>
      <c r="B140" s="83"/>
      <c r="C140" s="83"/>
      <c r="D140" s="83"/>
      <c r="E140" s="83"/>
      <c r="F140" s="80"/>
      <c r="G140" s="80"/>
      <c r="H140" s="80"/>
      <c r="I140" s="80"/>
      <c r="J140" s="80"/>
      <c r="K140" s="80"/>
      <c r="L140" s="80"/>
      <c r="M140" s="80"/>
      <c r="N140" s="80"/>
      <c r="O140" s="80"/>
      <c r="P140" s="80"/>
      <c r="Q140" s="80"/>
      <c r="R140" s="80"/>
      <c r="S140" s="80"/>
      <c r="T140" s="80"/>
      <c r="U140" s="80"/>
      <c r="V140" s="80"/>
      <c r="W140" s="80"/>
      <c r="X140" s="80"/>
      <c r="Y140" s="80"/>
      <c r="Z140" s="80"/>
      <c r="AA140" s="80"/>
      <c r="AB140" s="80"/>
      <c r="AC140" s="80"/>
      <c r="AD140" s="80"/>
      <c r="AE140" s="80"/>
      <c r="AF140" s="80"/>
      <c r="AG140" s="80"/>
      <c r="AH140" s="80"/>
      <c r="AI140" s="80"/>
      <c r="AJ140" s="80"/>
      <c r="AK140" s="80"/>
      <c r="AL140" s="80"/>
      <c r="AM140" s="80"/>
      <c r="AN140" s="80"/>
      <c r="AO140" s="80"/>
      <c r="AP140" s="80"/>
      <c r="AQ140" s="80"/>
      <c r="AR140" s="80"/>
      <c r="AS140" s="80"/>
      <c r="AT140" s="80"/>
      <c r="AU140" s="80"/>
      <c r="AV140" s="80"/>
      <c r="AW140" s="80"/>
      <c r="AX140" s="80"/>
      <c r="AY140" s="80"/>
      <c r="AZ140" s="80"/>
      <c r="BA140" s="80"/>
      <c r="BB140" s="80"/>
      <c r="BC140" s="80"/>
      <c r="BD140" s="80"/>
      <c r="BE140" s="80"/>
      <c r="BF140" s="80"/>
      <c r="BG140" s="80"/>
      <c r="BH140" s="80"/>
      <c r="BI140" s="80"/>
    </row>
    <row r="141" spans="1:61">
      <c r="A141" s="83"/>
      <c r="B141" s="83"/>
      <c r="C141" s="83"/>
      <c r="D141" s="83"/>
      <c r="E141" s="83"/>
      <c r="F141" s="80"/>
      <c r="G141" s="80"/>
      <c r="H141" s="80"/>
      <c r="I141" s="80"/>
      <c r="J141" s="80"/>
      <c r="K141" s="80"/>
      <c r="L141" s="80"/>
      <c r="M141" s="80"/>
      <c r="N141" s="80"/>
      <c r="O141" s="80"/>
      <c r="P141" s="80"/>
      <c r="Q141" s="80"/>
      <c r="R141" s="80"/>
      <c r="S141" s="80"/>
      <c r="T141" s="80"/>
      <c r="U141" s="80"/>
      <c r="V141" s="80"/>
      <c r="W141" s="80"/>
      <c r="X141" s="80"/>
      <c r="Y141" s="80"/>
      <c r="Z141" s="80"/>
      <c r="AA141" s="80"/>
      <c r="AB141" s="80"/>
      <c r="AC141" s="80"/>
      <c r="AD141" s="80"/>
      <c r="AE141" s="80"/>
      <c r="AF141" s="80"/>
      <c r="AG141" s="80"/>
      <c r="AH141" s="80"/>
      <c r="AI141" s="80"/>
      <c r="AJ141" s="80"/>
      <c r="AK141" s="80"/>
      <c r="AL141" s="80"/>
      <c r="AM141" s="80"/>
      <c r="AN141" s="80"/>
      <c r="AO141" s="80"/>
      <c r="AP141" s="80"/>
      <c r="AQ141" s="80"/>
      <c r="AR141" s="80"/>
      <c r="AS141" s="80"/>
      <c r="AT141" s="80"/>
      <c r="AU141" s="80"/>
      <c r="AV141" s="80"/>
      <c r="AW141" s="80"/>
      <c r="AX141" s="80"/>
      <c r="AY141" s="80"/>
      <c r="AZ141" s="80"/>
      <c r="BA141" s="80"/>
      <c r="BB141" s="80"/>
      <c r="BC141" s="80"/>
      <c r="BD141" s="80"/>
      <c r="BE141" s="80"/>
      <c r="BF141" s="80"/>
      <c r="BG141" s="80"/>
      <c r="BH141" s="80"/>
      <c r="BI141" s="80"/>
    </row>
    <row r="142" spans="1:61">
      <c r="A142" s="83"/>
      <c r="B142" s="83"/>
      <c r="C142" s="83"/>
      <c r="D142" s="83"/>
      <c r="E142" s="83"/>
      <c r="F142" s="80"/>
      <c r="G142" s="80"/>
      <c r="H142" s="80"/>
      <c r="I142" s="80"/>
      <c r="J142" s="80"/>
      <c r="K142" s="80"/>
      <c r="L142" s="80"/>
      <c r="M142" s="80"/>
      <c r="N142" s="80"/>
      <c r="O142" s="80"/>
      <c r="P142" s="80"/>
      <c r="Q142" s="80"/>
      <c r="R142" s="80"/>
      <c r="S142" s="80"/>
      <c r="T142" s="80"/>
      <c r="U142" s="80"/>
      <c r="V142" s="80"/>
      <c r="W142" s="80"/>
      <c r="X142" s="80"/>
      <c r="Y142" s="80"/>
      <c r="Z142" s="80"/>
      <c r="AA142" s="80"/>
      <c r="AB142" s="80"/>
      <c r="AC142" s="80"/>
      <c r="AD142" s="80"/>
      <c r="AE142" s="80"/>
      <c r="AF142" s="80"/>
      <c r="AG142" s="80"/>
      <c r="AH142" s="80"/>
      <c r="AI142" s="80"/>
      <c r="AJ142" s="80"/>
      <c r="AK142" s="80"/>
      <c r="AL142" s="80"/>
      <c r="AM142" s="80"/>
      <c r="AN142" s="80"/>
      <c r="AO142" s="80"/>
      <c r="AP142" s="80"/>
      <c r="AQ142" s="80"/>
      <c r="AR142" s="80"/>
      <c r="AS142" s="80"/>
      <c r="AT142" s="80"/>
      <c r="AU142" s="80"/>
      <c r="AV142" s="80"/>
      <c r="AW142" s="80"/>
      <c r="AX142" s="80"/>
      <c r="AY142" s="80"/>
      <c r="AZ142" s="80"/>
      <c r="BA142" s="80"/>
      <c r="BB142" s="80"/>
      <c r="BC142" s="80"/>
      <c r="BD142" s="80"/>
      <c r="BE142" s="80"/>
      <c r="BF142" s="80"/>
      <c r="BG142" s="80"/>
      <c r="BH142" s="80"/>
      <c r="BI142" s="80"/>
    </row>
    <row r="143" spans="1:61">
      <c r="A143" s="83"/>
      <c r="B143" s="83"/>
      <c r="C143" s="83"/>
      <c r="D143" s="83"/>
      <c r="E143" s="83"/>
      <c r="F143" s="80"/>
      <c r="G143" s="80"/>
      <c r="H143" s="80"/>
      <c r="I143" s="80"/>
      <c r="J143" s="80"/>
      <c r="K143" s="80"/>
      <c r="L143" s="80"/>
      <c r="M143" s="80"/>
      <c r="N143" s="80"/>
      <c r="O143" s="80"/>
      <c r="P143" s="80"/>
      <c r="Q143" s="80"/>
      <c r="R143" s="80"/>
      <c r="S143" s="80"/>
      <c r="T143" s="80"/>
      <c r="U143" s="80"/>
      <c r="V143" s="80"/>
      <c r="W143" s="80"/>
      <c r="X143" s="80"/>
      <c r="Y143" s="80"/>
      <c r="Z143" s="80"/>
      <c r="AA143" s="80"/>
      <c r="AB143" s="80"/>
      <c r="AC143" s="80"/>
      <c r="AD143" s="80"/>
      <c r="AE143" s="80"/>
      <c r="AF143" s="80"/>
      <c r="AG143" s="80"/>
      <c r="AH143" s="80"/>
      <c r="AI143" s="80"/>
      <c r="AJ143" s="80"/>
      <c r="AK143" s="80"/>
      <c r="AL143" s="80"/>
      <c r="AM143" s="80"/>
      <c r="AN143" s="80"/>
      <c r="AO143" s="80"/>
      <c r="AP143" s="80"/>
      <c r="AQ143" s="80"/>
      <c r="AR143" s="80"/>
      <c r="AS143" s="80"/>
      <c r="AT143" s="80"/>
      <c r="AU143" s="80"/>
      <c r="AV143" s="80"/>
      <c r="AW143" s="80"/>
      <c r="AX143" s="80"/>
      <c r="AY143" s="80"/>
      <c r="AZ143" s="80"/>
      <c r="BA143" s="80"/>
      <c r="BB143" s="80"/>
      <c r="BC143" s="80"/>
      <c r="BD143" s="80"/>
      <c r="BE143" s="80"/>
      <c r="BF143" s="80"/>
      <c r="BG143" s="80"/>
      <c r="BH143" s="80"/>
      <c r="BI143" s="80"/>
    </row>
    <row r="144" spans="1:61">
      <c r="A144" s="83"/>
      <c r="B144" s="83"/>
      <c r="C144" s="83"/>
      <c r="D144" s="83"/>
      <c r="E144" s="83"/>
      <c r="F144" s="80"/>
      <c r="G144" s="80"/>
      <c r="H144" s="80"/>
      <c r="I144" s="80"/>
      <c r="J144" s="80"/>
      <c r="K144" s="80"/>
      <c r="L144" s="80"/>
      <c r="M144" s="80"/>
      <c r="N144" s="80"/>
      <c r="O144" s="80"/>
      <c r="P144" s="80"/>
      <c r="Q144" s="80"/>
      <c r="R144" s="80"/>
      <c r="S144" s="80"/>
      <c r="T144" s="80"/>
      <c r="U144" s="80"/>
      <c r="V144" s="80"/>
      <c r="W144" s="80"/>
      <c r="X144" s="80"/>
      <c r="Y144" s="80"/>
      <c r="Z144" s="80"/>
      <c r="AA144" s="80"/>
      <c r="AB144" s="80"/>
      <c r="AC144" s="80"/>
      <c r="AD144" s="80"/>
      <c r="AE144" s="80"/>
      <c r="AF144" s="80"/>
      <c r="AG144" s="80"/>
      <c r="AH144" s="80"/>
      <c r="AI144" s="80"/>
      <c r="AJ144" s="80"/>
      <c r="AK144" s="80"/>
      <c r="AL144" s="80"/>
      <c r="AM144" s="80"/>
      <c r="AN144" s="80"/>
      <c r="AO144" s="80"/>
      <c r="AP144" s="80"/>
      <c r="AQ144" s="80"/>
      <c r="AR144" s="80"/>
      <c r="AS144" s="80"/>
      <c r="AT144" s="80"/>
      <c r="AU144" s="80"/>
      <c r="AV144" s="80"/>
      <c r="AW144" s="80"/>
      <c r="AX144" s="80"/>
      <c r="AY144" s="80"/>
      <c r="AZ144" s="80"/>
      <c r="BA144" s="80"/>
      <c r="BB144" s="80"/>
      <c r="BC144" s="80"/>
      <c r="BD144" s="80"/>
      <c r="BE144" s="80"/>
      <c r="BF144" s="80"/>
      <c r="BG144" s="80"/>
      <c r="BH144" s="80"/>
      <c r="BI144" s="80"/>
    </row>
    <row r="145" spans="1:61">
      <c r="A145" s="83"/>
      <c r="B145" s="83"/>
      <c r="C145" s="83"/>
      <c r="D145" s="83"/>
      <c r="E145" s="83"/>
      <c r="F145" s="80"/>
      <c r="G145" s="80"/>
      <c r="H145" s="80"/>
      <c r="I145" s="80"/>
      <c r="J145" s="80"/>
      <c r="K145" s="80"/>
      <c r="L145" s="80"/>
      <c r="M145" s="80"/>
      <c r="N145" s="80"/>
      <c r="O145" s="80"/>
      <c r="P145" s="80"/>
      <c r="Q145" s="80"/>
      <c r="R145" s="80"/>
      <c r="S145" s="80"/>
      <c r="T145" s="80"/>
      <c r="U145" s="80"/>
      <c r="V145" s="80"/>
      <c r="W145" s="80"/>
      <c r="X145" s="80"/>
      <c r="Y145" s="80"/>
      <c r="Z145" s="80"/>
      <c r="AA145" s="80"/>
      <c r="AB145" s="80"/>
      <c r="AC145" s="80"/>
      <c r="AD145" s="80"/>
      <c r="AE145" s="80"/>
      <c r="AF145" s="80"/>
      <c r="AG145" s="80"/>
      <c r="AH145" s="80"/>
      <c r="AI145" s="80"/>
      <c r="AJ145" s="80"/>
      <c r="AK145" s="80"/>
      <c r="AL145" s="80"/>
      <c r="AM145" s="80"/>
      <c r="AN145" s="80"/>
      <c r="AO145" s="80"/>
      <c r="AP145" s="80"/>
      <c r="AQ145" s="80"/>
      <c r="AR145" s="80"/>
      <c r="AS145" s="80"/>
      <c r="AT145" s="80"/>
      <c r="AU145" s="80"/>
      <c r="AV145" s="80"/>
      <c r="AW145" s="80"/>
      <c r="AX145" s="80"/>
      <c r="AY145" s="80"/>
      <c r="AZ145" s="80"/>
      <c r="BA145" s="80"/>
      <c r="BB145" s="80"/>
      <c r="BC145" s="80"/>
      <c r="BD145" s="80"/>
      <c r="BE145" s="80"/>
      <c r="BF145" s="80"/>
      <c r="BG145" s="80"/>
      <c r="BH145" s="80"/>
      <c r="BI145" s="80"/>
    </row>
    <row r="146" spans="1:61">
      <c r="A146" s="83"/>
      <c r="B146" s="83"/>
      <c r="C146" s="83"/>
      <c r="D146" s="83"/>
      <c r="E146" s="83"/>
      <c r="F146" s="80"/>
      <c r="G146" s="80"/>
      <c r="H146" s="80"/>
      <c r="I146" s="80"/>
      <c r="J146" s="80"/>
      <c r="K146" s="80"/>
      <c r="L146" s="80"/>
      <c r="M146" s="80"/>
      <c r="N146" s="80"/>
      <c r="O146" s="80"/>
      <c r="P146" s="80"/>
      <c r="Q146" s="80"/>
      <c r="R146" s="80"/>
      <c r="S146" s="80"/>
      <c r="T146" s="80"/>
      <c r="U146" s="80"/>
      <c r="V146" s="80"/>
      <c r="W146" s="80"/>
      <c r="X146" s="80"/>
      <c r="Y146" s="80"/>
      <c r="Z146" s="80"/>
      <c r="AA146" s="80"/>
      <c r="AB146" s="80"/>
      <c r="AC146" s="80"/>
      <c r="AD146" s="80"/>
      <c r="AE146" s="80"/>
      <c r="AF146" s="80"/>
      <c r="AG146" s="80"/>
      <c r="AH146" s="80"/>
      <c r="AI146" s="80"/>
      <c r="AJ146" s="80"/>
      <c r="AK146" s="80"/>
      <c r="AL146" s="80"/>
      <c r="AM146" s="80"/>
      <c r="AN146" s="80"/>
      <c r="AO146" s="80"/>
      <c r="AP146" s="80"/>
      <c r="AQ146" s="80"/>
      <c r="AR146" s="80"/>
      <c r="AS146" s="80"/>
      <c r="AT146" s="80"/>
      <c r="AU146" s="80"/>
      <c r="AV146" s="80"/>
      <c r="AW146" s="80"/>
      <c r="AX146" s="80"/>
      <c r="AY146" s="80"/>
      <c r="AZ146" s="80"/>
      <c r="BA146" s="80"/>
      <c r="BB146" s="80"/>
      <c r="BC146" s="80"/>
      <c r="BD146" s="80"/>
      <c r="BE146" s="80"/>
      <c r="BF146" s="80"/>
      <c r="BG146" s="80"/>
      <c r="BH146" s="80"/>
      <c r="BI146" s="80"/>
    </row>
    <row r="147" spans="1:61">
      <c r="A147" s="83"/>
      <c r="B147" s="83"/>
      <c r="C147" s="83"/>
      <c r="D147" s="83"/>
      <c r="E147" s="83"/>
      <c r="F147" s="80"/>
      <c r="G147" s="80"/>
      <c r="H147" s="80"/>
      <c r="I147" s="80"/>
      <c r="J147" s="80"/>
      <c r="K147" s="80"/>
      <c r="L147" s="80"/>
      <c r="M147" s="80"/>
      <c r="N147" s="80"/>
      <c r="O147" s="80"/>
      <c r="P147" s="80"/>
      <c r="Q147" s="80"/>
      <c r="R147" s="80"/>
      <c r="S147" s="80"/>
      <c r="T147" s="80"/>
      <c r="U147" s="80"/>
      <c r="V147" s="80"/>
      <c r="W147" s="80"/>
      <c r="X147" s="80"/>
      <c r="Y147" s="80"/>
      <c r="Z147" s="80"/>
      <c r="AA147" s="80"/>
      <c r="AB147" s="80"/>
      <c r="AC147" s="80"/>
      <c r="AD147" s="80"/>
      <c r="AE147" s="80"/>
      <c r="AF147" s="80"/>
      <c r="AG147" s="80"/>
      <c r="AH147" s="80"/>
      <c r="AI147" s="80"/>
      <c r="AJ147" s="80"/>
      <c r="AK147" s="80"/>
      <c r="AL147" s="80"/>
      <c r="AM147" s="80"/>
      <c r="AN147" s="80"/>
      <c r="AO147" s="80"/>
      <c r="AP147" s="80"/>
      <c r="AQ147" s="80"/>
      <c r="AR147" s="80"/>
      <c r="AS147" s="80"/>
      <c r="AT147" s="80"/>
      <c r="AU147" s="80"/>
      <c r="AV147" s="80"/>
      <c r="AW147" s="80"/>
      <c r="AX147" s="80"/>
      <c r="AY147" s="80"/>
      <c r="AZ147" s="80"/>
      <c r="BA147" s="80"/>
      <c r="BB147" s="80"/>
      <c r="BC147" s="80"/>
      <c r="BD147" s="80"/>
      <c r="BE147" s="80"/>
      <c r="BF147" s="80"/>
      <c r="BG147" s="80"/>
      <c r="BH147" s="80"/>
      <c r="BI147" s="80"/>
    </row>
    <row r="148" spans="1:61">
      <c r="A148" s="83"/>
      <c r="B148" s="83"/>
      <c r="C148" s="83"/>
      <c r="D148" s="83"/>
      <c r="E148" s="83"/>
      <c r="F148" s="80"/>
      <c r="G148" s="80"/>
      <c r="H148" s="80"/>
      <c r="I148" s="80"/>
      <c r="J148" s="80"/>
      <c r="K148" s="80"/>
      <c r="L148" s="80"/>
      <c r="M148" s="80"/>
      <c r="N148" s="80"/>
      <c r="O148" s="80"/>
      <c r="P148" s="80"/>
      <c r="Q148" s="80"/>
      <c r="R148" s="80"/>
      <c r="S148" s="80"/>
      <c r="T148" s="80"/>
      <c r="U148" s="80"/>
      <c r="V148" s="80"/>
      <c r="W148" s="80"/>
      <c r="X148" s="80"/>
      <c r="Y148" s="80"/>
      <c r="Z148" s="80"/>
      <c r="AA148" s="80"/>
      <c r="AB148" s="80"/>
      <c r="AC148" s="80"/>
      <c r="AD148" s="80"/>
      <c r="AE148" s="80"/>
      <c r="AF148" s="80"/>
      <c r="AG148" s="80"/>
      <c r="AH148" s="80"/>
      <c r="AI148" s="80"/>
      <c r="AJ148" s="80"/>
      <c r="AK148" s="80"/>
      <c r="AL148" s="80"/>
      <c r="AM148" s="80"/>
      <c r="AN148" s="80"/>
      <c r="AO148" s="80"/>
      <c r="AP148" s="80"/>
      <c r="AQ148" s="80"/>
      <c r="AR148" s="80"/>
      <c r="AS148" s="80"/>
      <c r="AT148" s="80"/>
      <c r="AU148" s="80"/>
      <c r="AV148" s="80"/>
      <c r="AW148" s="80"/>
      <c r="AX148" s="80"/>
      <c r="AY148" s="80"/>
      <c r="AZ148" s="80"/>
      <c r="BA148" s="80"/>
      <c r="BB148" s="80"/>
      <c r="BC148" s="80"/>
      <c r="BD148" s="80"/>
      <c r="BE148" s="80"/>
      <c r="BF148" s="80"/>
      <c r="BG148" s="80"/>
      <c r="BH148" s="80"/>
      <c r="BI148" s="80"/>
    </row>
    <row r="149" spans="1:61">
      <c r="A149" s="83"/>
      <c r="B149" s="83"/>
      <c r="C149" s="83"/>
      <c r="D149" s="83"/>
      <c r="E149" s="83"/>
      <c r="F149" s="80"/>
      <c r="G149" s="80"/>
      <c r="H149" s="80"/>
      <c r="I149" s="80"/>
      <c r="J149" s="80"/>
      <c r="K149" s="80"/>
      <c r="L149" s="80"/>
      <c r="M149" s="80"/>
      <c r="N149" s="80"/>
      <c r="O149" s="80"/>
      <c r="P149" s="80"/>
      <c r="Q149" s="80"/>
      <c r="R149" s="80"/>
      <c r="S149" s="80"/>
      <c r="T149" s="80"/>
      <c r="U149" s="80"/>
      <c r="V149" s="80"/>
      <c r="W149" s="80"/>
      <c r="X149" s="80"/>
      <c r="Y149" s="80"/>
      <c r="Z149" s="80"/>
      <c r="AA149" s="80"/>
      <c r="AB149" s="80"/>
      <c r="AC149" s="80"/>
      <c r="AD149" s="80"/>
      <c r="AE149" s="80"/>
      <c r="AF149" s="80"/>
      <c r="AG149" s="80"/>
      <c r="AH149" s="80"/>
      <c r="AI149" s="80"/>
      <c r="AJ149" s="80"/>
      <c r="AK149" s="80"/>
      <c r="AL149" s="80"/>
      <c r="AM149" s="80"/>
      <c r="AN149" s="80"/>
      <c r="AO149" s="80"/>
      <c r="AP149" s="80"/>
      <c r="AQ149" s="80"/>
      <c r="AR149" s="80"/>
      <c r="AS149" s="80"/>
      <c r="AT149" s="80"/>
      <c r="AU149" s="80"/>
      <c r="AV149" s="80"/>
      <c r="AW149" s="80"/>
      <c r="AX149" s="80"/>
      <c r="AY149" s="80"/>
      <c r="AZ149" s="80"/>
      <c r="BA149" s="80"/>
      <c r="BB149" s="80"/>
      <c r="BC149" s="80"/>
      <c r="BD149" s="80"/>
      <c r="BE149" s="80"/>
      <c r="BF149" s="80"/>
      <c r="BG149" s="80"/>
      <c r="BH149" s="80"/>
      <c r="BI149" s="80"/>
    </row>
    <row r="150" spans="1:61">
      <c r="A150" s="83"/>
      <c r="B150" s="83"/>
      <c r="C150" s="83"/>
      <c r="D150" s="83"/>
      <c r="E150" s="83"/>
      <c r="F150" s="80"/>
      <c r="G150" s="80"/>
      <c r="H150" s="80"/>
      <c r="I150" s="80"/>
      <c r="J150" s="80"/>
      <c r="K150" s="80"/>
      <c r="L150" s="80"/>
      <c r="M150" s="80"/>
      <c r="N150" s="80"/>
      <c r="O150" s="80"/>
      <c r="P150" s="80"/>
      <c r="Q150" s="80"/>
      <c r="R150" s="80"/>
      <c r="S150" s="80"/>
      <c r="T150" s="80"/>
      <c r="U150" s="80"/>
      <c r="V150" s="80"/>
      <c r="W150" s="80"/>
      <c r="X150" s="80"/>
      <c r="Y150" s="80"/>
      <c r="Z150" s="80"/>
      <c r="AA150" s="80"/>
      <c r="AB150" s="80"/>
      <c r="AC150" s="80"/>
      <c r="AD150" s="80"/>
      <c r="AE150" s="80"/>
      <c r="AF150" s="80"/>
      <c r="AG150" s="80"/>
      <c r="AH150" s="80"/>
      <c r="AI150" s="80"/>
      <c r="AJ150" s="80"/>
      <c r="AK150" s="80"/>
      <c r="AL150" s="80"/>
      <c r="AM150" s="80"/>
      <c r="AN150" s="80"/>
      <c r="AO150" s="80"/>
      <c r="AP150" s="80"/>
      <c r="AQ150" s="80"/>
      <c r="AR150" s="80"/>
      <c r="AS150" s="80"/>
      <c r="AT150" s="80"/>
      <c r="AU150" s="80"/>
      <c r="AV150" s="80"/>
      <c r="AW150" s="80"/>
      <c r="AX150" s="80"/>
      <c r="AY150" s="80"/>
      <c r="AZ150" s="80"/>
      <c r="BA150" s="80"/>
      <c r="BB150" s="80"/>
      <c r="BC150" s="80"/>
      <c r="BD150" s="80"/>
      <c r="BE150" s="80"/>
      <c r="BF150" s="80"/>
      <c r="BG150" s="80"/>
      <c r="BH150" s="80"/>
      <c r="BI150" s="80"/>
    </row>
    <row r="151" spans="1:61">
      <c r="A151" s="83"/>
      <c r="B151" s="83"/>
      <c r="C151" s="83"/>
      <c r="D151" s="83"/>
      <c r="E151" s="83"/>
      <c r="F151" s="80"/>
      <c r="G151" s="80"/>
      <c r="H151" s="80"/>
      <c r="I151" s="80"/>
      <c r="J151" s="80"/>
      <c r="K151" s="80"/>
      <c r="L151" s="80"/>
      <c r="M151" s="80"/>
      <c r="N151" s="80"/>
      <c r="O151" s="80"/>
      <c r="P151" s="80"/>
      <c r="Q151" s="80"/>
      <c r="R151" s="80"/>
      <c r="S151" s="80"/>
      <c r="T151" s="80"/>
      <c r="U151" s="80"/>
      <c r="V151" s="80"/>
      <c r="W151" s="80"/>
      <c r="X151" s="80"/>
      <c r="Y151" s="80"/>
      <c r="Z151" s="80"/>
      <c r="AA151" s="80"/>
      <c r="AB151" s="80"/>
      <c r="AC151" s="80"/>
      <c r="AD151" s="80"/>
      <c r="AE151" s="80"/>
      <c r="AF151" s="80"/>
      <c r="AG151" s="80"/>
      <c r="AH151" s="80"/>
      <c r="AI151" s="80"/>
      <c r="AJ151" s="80"/>
      <c r="AK151" s="80"/>
      <c r="AL151" s="80"/>
      <c r="AM151" s="80"/>
      <c r="AN151" s="80"/>
      <c r="AO151" s="80"/>
      <c r="AP151" s="80"/>
      <c r="AQ151" s="80"/>
      <c r="AR151" s="80"/>
      <c r="AS151" s="80"/>
      <c r="AT151" s="80"/>
      <c r="AU151" s="80"/>
      <c r="AV151" s="80"/>
      <c r="AW151" s="80"/>
      <c r="AX151" s="80"/>
      <c r="AY151" s="80"/>
      <c r="AZ151" s="80"/>
      <c r="BA151" s="80"/>
      <c r="BB151" s="80"/>
      <c r="BC151" s="80"/>
      <c r="BD151" s="80"/>
      <c r="BE151" s="80"/>
      <c r="BF151" s="80"/>
      <c r="BG151" s="80"/>
      <c r="BH151" s="80"/>
      <c r="BI151" s="80"/>
    </row>
    <row r="152" spans="1:61">
      <c r="A152" s="83"/>
      <c r="B152" s="83"/>
      <c r="C152" s="83"/>
      <c r="D152" s="83"/>
      <c r="E152" s="83"/>
      <c r="F152" s="80"/>
      <c r="G152" s="80"/>
      <c r="H152" s="80"/>
      <c r="I152" s="80"/>
      <c r="J152" s="80"/>
      <c r="K152" s="80"/>
      <c r="L152" s="80"/>
      <c r="M152" s="80"/>
      <c r="N152" s="80"/>
      <c r="O152" s="80"/>
      <c r="P152" s="80"/>
      <c r="Q152" s="80"/>
      <c r="R152" s="80"/>
      <c r="S152" s="80"/>
      <c r="T152" s="80"/>
      <c r="U152" s="80"/>
      <c r="V152" s="80"/>
      <c r="W152" s="80"/>
      <c r="X152" s="80"/>
      <c r="Y152" s="80"/>
      <c r="Z152" s="80"/>
      <c r="AA152" s="80"/>
      <c r="AB152" s="80"/>
      <c r="AC152" s="80"/>
      <c r="AD152" s="80"/>
      <c r="AE152" s="80"/>
      <c r="AF152" s="80"/>
      <c r="AG152" s="80"/>
      <c r="AH152" s="80"/>
      <c r="AI152" s="80"/>
      <c r="AJ152" s="80"/>
      <c r="AK152" s="80"/>
      <c r="AL152" s="80"/>
      <c r="AM152" s="80"/>
      <c r="AN152" s="80"/>
      <c r="AO152" s="80"/>
      <c r="AP152" s="80"/>
      <c r="AQ152" s="80"/>
      <c r="AR152" s="80"/>
      <c r="AS152" s="80"/>
      <c r="AT152" s="80"/>
      <c r="AU152" s="80"/>
      <c r="AV152" s="80"/>
      <c r="AW152" s="80"/>
      <c r="AX152" s="80"/>
      <c r="AY152" s="80"/>
      <c r="AZ152" s="80"/>
      <c r="BA152" s="80"/>
      <c r="BB152" s="80"/>
      <c r="BC152" s="80"/>
      <c r="BD152" s="80"/>
      <c r="BE152" s="80"/>
      <c r="BF152" s="80"/>
      <c r="BG152" s="80"/>
      <c r="BH152" s="80"/>
      <c r="BI152" s="80"/>
    </row>
    <row r="153" spans="1:61">
      <c r="A153" s="83"/>
      <c r="B153" s="83"/>
      <c r="C153" s="83"/>
      <c r="D153" s="83"/>
      <c r="E153" s="83"/>
      <c r="F153" s="80"/>
      <c r="G153" s="80"/>
      <c r="H153" s="80"/>
      <c r="I153" s="80"/>
      <c r="J153" s="80"/>
      <c r="K153" s="80"/>
      <c r="L153" s="80"/>
      <c r="M153" s="80"/>
      <c r="N153" s="80"/>
      <c r="O153" s="80"/>
      <c r="P153" s="80"/>
      <c r="Q153" s="80"/>
      <c r="R153" s="80"/>
      <c r="S153" s="80"/>
      <c r="T153" s="80"/>
      <c r="U153" s="80"/>
      <c r="V153" s="80"/>
      <c r="W153" s="80"/>
      <c r="X153" s="80"/>
      <c r="Y153" s="80"/>
      <c r="Z153" s="80"/>
      <c r="AA153" s="80"/>
      <c r="AB153" s="80"/>
      <c r="AC153" s="80"/>
      <c r="AD153" s="80"/>
      <c r="AE153" s="80"/>
      <c r="AF153" s="80"/>
      <c r="AG153" s="80"/>
      <c r="AH153" s="80"/>
      <c r="AI153" s="80"/>
      <c r="AJ153" s="80"/>
      <c r="AK153" s="80"/>
      <c r="AL153" s="80"/>
      <c r="AM153" s="80"/>
      <c r="AN153" s="80"/>
      <c r="AO153" s="80"/>
      <c r="AP153" s="80"/>
      <c r="AQ153" s="80"/>
      <c r="AR153" s="80"/>
      <c r="AS153" s="80"/>
      <c r="AT153" s="80"/>
      <c r="AU153" s="80"/>
      <c r="AV153" s="80"/>
      <c r="AW153" s="80"/>
      <c r="AX153" s="80"/>
      <c r="AY153" s="80"/>
      <c r="AZ153" s="80"/>
      <c r="BA153" s="80"/>
      <c r="BB153" s="80"/>
      <c r="BC153" s="80"/>
      <c r="BD153" s="80"/>
      <c r="BE153" s="80"/>
      <c r="BF153" s="80"/>
      <c r="BG153" s="80"/>
      <c r="BH153" s="80"/>
      <c r="BI153" s="80"/>
    </row>
    <row r="154" spans="1:61">
      <c r="A154" s="83"/>
      <c r="B154" s="83"/>
      <c r="C154" s="83"/>
      <c r="D154" s="83"/>
      <c r="E154" s="83"/>
      <c r="F154" s="80"/>
      <c r="G154" s="80"/>
      <c r="H154" s="80"/>
      <c r="I154" s="80"/>
      <c r="J154" s="80"/>
      <c r="K154" s="80"/>
      <c r="L154" s="80"/>
      <c r="M154" s="80"/>
      <c r="N154" s="80"/>
      <c r="O154" s="80"/>
      <c r="P154" s="80"/>
      <c r="Q154" s="80"/>
      <c r="R154" s="80"/>
      <c r="S154" s="80"/>
      <c r="T154" s="80"/>
      <c r="U154" s="80"/>
      <c r="V154" s="80"/>
      <c r="W154" s="80"/>
      <c r="X154" s="80"/>
      <c r="Y154" s="80"/>
      <c r="Z154" s="80"/>
      <c r="AA154" s="80"/>
      <c r="AB154" s="80"/>
      <c r="AC154" s="80"/>
      <c r="AD154" s="80"/>
      <c r="AE154" s="80"/>
      <c r="AF154" s="80"/>
      <c r="AG154" s="80"/>
      <c r="AH154" s="80"/>
      <c r="AI154" s="80"/>
      <c r="AJ154" s="80"/>
      <c r="AK154" s="80"/>
      <c r="AL154" s="80"/>
      <c r="AM154" s="80"/>
      <c r="AN154" s="80"/>
      <c r="AO154" s="80"/>
      <c r="AP154" s="80"/>
      <c r="AQ154" s="80"/>
      <c r="AR154" s="80"/>
      <c r="AS154" s="80"/>
      <c r="AT154" s="80"/>
      <c r="AU154" s="80"/>
      <c r="AV154" s="80"/>
      <c r="AW154" s="80"/>
      <c r="AX154" s="80"/>
      <c r="AY154" s="80"/>
      <c r="AZ154" s="80"/>
      <c r="BA154" s="80"/>
      <c r="BB154" s="80"/>
      <c r="BC154" s="80"/>
      <c r="BD154" s="80"/>
      <c r="BE154" s="80"/>
      <c r="BF154" s="80"/>
      <c r="BG154" s="80"/>
      <c r="BH154" s="80"/>
      <c r="BI154" s="80"/>
    </row>
    <row r="155" spans="1:61">
      <c r="A155" s="83"/>
      <c r="B155" s="83"/>
      <c r="C155" s="83"/>
      <c r="D155" s="83"/>
      <c r="E155" s="83"/>
      <c r="F155" s="80"/>
      <c r="G155" s="80"/>
      <c r="H155" s="80"/>
      <c r="I155" s="80"/>
      <c r="J155" s="80"/>
      <c r="K155" s="80"/>
      <c r="L155" s="80"/>
      <c r="M155" s="80"/>
      <c r="N155" s="80"/>
      <c r="O155" s="80"/>
      <c r="P155" s="80"/>
      <c r="Q155" s="80"/>
      <c r="R155" s="80"/>
      <c r="S155" s="80"/>
      <c r="T155" s="80"/>
      <c r="U155" s="80"/>
      <c r="V155" s="80"/>
      <c r="W155" s="80"/>
      <c r="X155" s="80"/>
      <c r="Y155" s="80"/>
      <c r="Z155" s="80"/>
      <c r="AA155" s="80"/>
      <c r="AB155" s="80"/>
      <c r="AC155" s="80"/>
      <c r="AD155" s="80"/>
      <c r="AE155" s="80"/>
      <c r="AF155" s="80"/>
      <c r="AG155" s="80"/>
      <c r="AH155" s="80"/>
      <c r="AI155" s="80"/>
      <c r="AJ155" s="80"/>
      <c r="AK155" s="80"/>
      <c r="AL155" s="80"/>
      <c r="AM155" s="80"/>
      <c r="AN155" s="80"/>
      <c r="AO155" s="80"/>
      <c r="AP155" s="80"/>
      <c r="AQ155" s="80"/>
      <c r="AR155" s="80"/>
      <c r="AS155" s="80"/>
      <c r="AT155" s="80"/>
      <c r="AU155" s="80"/>
      <c r="AV155" s="80"/>
      <c r="AW155" s="80"/>
      <c r="AX155" s="80"/>
      <c r="AY155" s="80"/>
      <c r="AZ155" s="80"/>
      <c r="BA155" s="80"/>
      <c r="BB155" s="80"/>
      <c r="BC155" s="80"/>
      <c r="BD155" s="80"/>
      <c r="BE155" s="80"/>
      <c r="BF155" s="80"/>
      <c r="BG155" s="80"/>
      <c r="BH155" s="80"/>
      <c r="BI155" s="80"/>
    </row>
    <row r="156" spans="1:61">
      <c r="A156" s="83"/>
      <c r="B156" s="83"/>
      <c r="C156" s="83"/>
      <c r="D156" s="83"/>
      <c r="E156" s="83"/>
      <c r="F156" s="80"/>
      <c r="G156" s="80"/>
      <c r="H156" s="80"/>
      <c r="I156" s="80"/>
      <c r="J156" s="80"/>
      <c r="K156" s="80"/>
      <c r="L156" s="80"/>
      <c r="M156" s="80"/>
      <c r="N156" s="80"/>
      <c r="O156" s="80"/>
      <c r="P156" s="80"/>
      <c r="Q156" s="80"/>
      <c r="R156" s="80"/>
      <c r="S156" s="80"/>
      <c r="T156" s="80"/>
      <c r="U156" s="80"/>
      <c r="V156" s="80"/>
      <c r="W156" s="80"/>
      <c r="X156" s="80"/>
      <c r="Y156" s="80"/>
      <c r="Z156" s="80"/>
      <c r="AA156" s="80"/>
      <c r="AB156" s="80"/>
      <c r="AC156" s="80"/>
      <c r="AD156" s="80"/>
      <c r="AE156" s="80"/>
      <c r="AF156" s="80"/>
      <c r="AG156" s="80"/>
      <c r="AH156" s="80"/>
      <c r="AI156" s="80"/>
      <c r="AJ156" s="80"/>
      <c r="AK156" s="80"/>
      <c r="AL156" s="80"/>
      <c r="AM156" s="80"/>
      <c r="AN156" s="80"/>
      <c r="AO156" s="80"/>
      <c r="AP156" s="80"/>
      <c r="AQ156" s="80"/>
      <c r="AR156" s="80"/>
      <c r="AS156" s="80"/>
      <c r="AT156" s="80"/>
      <c r="AU156" s="80"/>
      <c r="AV156" s="80"/>
      <c r="AW156" s="80"/>
      <c r="AX156" s="80"/>
      <c r="AY156" s="80"/>
      <c r="AZ156" s="80"/>
      <c r="BA156" s="80"/>
      <c r="BB156" s="80"/>
      <c r="BC156" s="80"/>
      <c r="BD156" s="80"/>
      <c r="BE156" s="80"/>
      <c r="BF156" s="80"/>
      <c r="BG156" s="80"/>
      <c r="BH156" s="80"/>
      <c r="BI156" s="80"/>
    </row>
    <row r="157" spans="1:61">
      <c r="A157" s="83"/>
      <c r="B157" s="83"/>
      <c r="C157" s="83"/>
      <c r="D157" s="83"/>
      <c r="E157" s="83"/>
      <c r="F157" s="80"/>
      <c r="G157" s="80"/>
      <c r="H157" s="80"/>
      <c r="I157" s="80"/>
      <c r="J157" s="80"/>
      <c r="K157" s="80"/>
      <c r="L157" s="80"/>
      <c r="M157" s="80"/>
      <c r="N157" s="80"/>
      <c r="O157" s="80"/>
      <c r="P157" s="80"/>
      <c r="Q157" s="80"/>
      <c r="R157" s="80"/>
      <c r="S157" s="80"/>
      <c r="T157" s="80"/>
      <c r="U157" s="80"/>
      <c r="V157" s="80"/>
      <c r="W157" s="80"/>
      <c r="X157" s="80"/>
      <c r="Y157" s="80"/>
      <c r="Z157" s="80"/>
      <c r="AA157" s="80"/>
      <c r="AB157" s="80"/>
      <c r="AC157" s="80"/>
      <c r="AD157" s="80"/>
      <c r="AE157" s="80"/>
      <c r="AF157" s="80"/>
      <c r="AG157" s="80"/>
      <c r="AH157" s="80"/>
      <c r="AI157" s="80"/>
      <c r="AJ157" s="80"/>
      <c r="AK157" s="80"/>
      <c r="AL157" s="80"/>
      <c r="AM157" s="80"/>
      <c r="AN157" s="80"/>
      <c r="AO157" s="80"/>
      <c r="AP157" s="80"/>
      <c r="AQ157" s="80"/>
      <c r="AR157" s="80"/>
      <c r="AS157" s="80"/>
      <c r="AT157" s="80"/>
      <c r="AU157" s="80"/>
      <c r="AV157" s="80"/>
      <c r="AW157" s="80"/>
      <c r="AX157" s="80"/>
      <c r="AY157" s="80"/>
      <c r="AZ157" s="80"/>
      <c r="BA157" s="80"/>
      <c r="BB157" s="80"/>
      <c r="BC157" s="80"/>
      <c r="BD157" s="80"/>
      <c r="BE157" s="80"/>
      <c r="BF157" s="80"/>
      <c r="BG157" s="80"/>
      <c r="BH157" s="80"/>
      <c r="BI157" s="80"/>
    </row>
    <row r="158" spans="1:61">
      <c r="A158" s="83"/>
      <c r="B158" s="83"/>
      <c r="C158" s="83"/>
      <c r="D158" s="83"/>
      <c r="E158" s="83"/>
      <c r="F158" s="80"/>
      <c r="G158" s="80"/>
      <c r="H158" s="80"/>
      <c r="I158" s="80"/>
      <c r="J158" s="80"/>
      <c r="K158" s="80"/>
      <c r="L158" s="80"/>
      <c r="M158" s="80"/>
      <c r="N158" s="80"/>
      <c r="O158" s="80"/>
      <c r="P158" s="80"/>
      <c r="Q158" s="80"/>
      <c r="R158" s="80"/>
      <c r="S158" s="80"/>
      <c r="T158" s="80"/>
      <c r="U158" s="80"/>
      <c r="V158" s="80"/>
      <c r="W158" s="80"/>
      <c r="X158" s="80"/>
      <c r="Y158" s="80"/>
      <c r="Z158" s="80"/>
      <c r="AA158" s="80"/>
      <c r="AB158" s="80"/>
      <c r="AC158" s="80"/>
      <c r="AD158" s="80"/>
      <c r="AE158" s="80"/>
      <c r="AF158" s="80"/>
      <c r="AG158" s="80"/>
      <c r="AH158" s="80"/>
      <c r="AI158" s="80"/>
      <c r="AJ158" s="80"/>
      <c r="AK158" s="80"/>
      <c r="AL158" s="80"/>
      <c r="AM158" s="80"/>
      <c r="AN158" s="80"/>
      <c r="AO158" s="80"/>
      <c r="AP158" s="80"/>
      <c r="AQ158" s="80"/>
      <c r="AR158" s="80"/>
      <c r="AS158" s="80"/>
      <c r="AT158" s="80"/>
      <c r="AU158" s="80"/>
      <c r="AV158" s="80"/>
      <c r="AW158" s="80"/>
      <c r="AX158" s="80"/>
      <c r="AY158" s="80"/>
      <c r="AZ158" s="80"/>
      <c r="BA158" s="80"/>
      <c r="BB158" s="80"/>
      <c r="BC158" s="80"/>
      <c r="BD158" s="80"/>
      <c r="BE158" s="80"/>
      <c r="BF158" s="80"/>
      <c r="BG158" s="80"/>
      <c r="BH158" s="80"/>
      <c r="BI158" s="80"/>
    </row>
    <row r="159" spans="1:61">
      <c r="A159" s="83"/>
      <c r="B159" s="83"/>
      <c r="C159" s="83"/>
      <c r="D159" s="83"/>
      <c r="E159" s="83"/>
      <c r="F159" s="80"/>
      <c r="G159" s="80"/>
      <c r="H159" s="80"/>
      <c r="I159" s="80"/>
      <c r="J159" s="80"/>
      <c r="K159" s="80"/>
      <c r="L159" s="80"/>
      <c r="M159" s="80"/>
      <c r="N159" s="80"/>
      <c r="O159" s="80"/>
      <c r="P159" s="80"/>
      <c r="Q159" s="80"/>
      <c r="R159" s="80"/>
      <c r="S159" s="80"/>
      <c r="T159" s="80"/>
      <c r="U159" s="80"/>
      <c r="V159" s="80"/>
      <c r="W159" s="80"/>
      <c r="X159" s="80"/>
      <c r="Y159" s="80"/>
      <c r="Z159" s="80"/>
      <c r="AA159" s="80"/>
      <c r="AB159" s="80"/>
      <c r="AC159" s="80"/>
      <c r="AD159" s="80"/>
      <c r="AE159" s="80"/>
      <c r="AF159" s="80"/>
      <c r="AG159" s="80"/>
      <c r="AH159" s="80"/>
      <c r="AI159" s="80"/>
      <c r="AJ159" s="80"/>
      <c r="AK159" s="80"/>
      <c r="AL159" s="80"/>
      <c r="AM159" s="80"/>
      <c r="AN159" s="80"/>
      <c r="AO159" s="80"/>
      <c r="AP159" s="80"/>
      <c r="AQ159" s="80"/>
      <c r="AR159" s="80"/>
      <c r="AS159" s="80"/>
      <c r="AT159" s="80"/>
      <c r="AU159" s="80"/>
      <c r="AV159" s="80"/>
      <c r="AW159" s="80"/>
      <c r="AX159" s="80"/>
      <c r="AY159" s="80"/>
      <c r="AZ159" s="80"/>
      <c r="BA159" s="80"/>
      <c r="BB159" s="80"/>
      <c r="BC159" s="80"/>
      <c r="BD159" s="80"/>
      <c r="BE159" s="80"/>
      <c r="BF159" s="80"/>
      <c r="BG159" s="80"/>
      <c r="BH159" s="80"/>
      <c r="BI159" s="80"/>
    </row>
    <row r="160" spans="1:61">
      <c r="A160" s="83"/>
      <c r="B160" s="83"/>
      <c r="C160" s="83"/>
      <c r="D160" s="83"/>
      <c r="E160" s="83"/>
      <c r="F160" s="80"/>
      <c r="G160" s="80"/>
      <c r="H160" s="80"/>
      <c r="I160" s="80"/>
      <c r="J160" s="80"/>
      <c r="K160" s="80"/>
      <c r="L160" s="80"/>
      <c r="M160" s="80"/>
      <c r="N160" s="80"/>
      <c r="O160" s="80"/>
      <c r="P160" s="80"/>
      <c r="Q160" s="80"/>
      <c r="R160" s="80"/>
      <c r="S160" s="80"/>
      <c r="T160" s="80"/>
      <c r="U160" s="80"/>
      <c r="V160" s="80"/>
      <c r="W160" s="80"/>
      <c r="X160" s="80"/>
      <c r="Y160" s="80"/>
      <c r="Z160" s="80"/>
      <c r="AA160" s="80"/>
      <c r="AB160" s="80"/>
      <c r="AC160" s="80"/>
      <c r="AD160" s="80"/>
      <c r="AE160" s="80"/>
      <c r="AF160" s="80"/>
      <c r="AG160" s="80"/>
      <c r="AH160" s="80"/>
      <c r="AI160" s="80"/>
      <c r="AJ160" s="80"/>
      <c r="AK160" s="80"/>
      <c r="AL160" s="80"/>
      <c r="AM160" s="80"/>
      <c r="AN160" s="80"/>
      <c r="AO160" s="80"/>
      <c r="AP160" s="80"/>
      <c r="AQ160" s="80"/>
      <c r="AR160" s="80"/>
      <c r="AS160" s="80"/>
      <c r="AT160" s="80"/>
      <c r="AU160" s="80"/>
      <c r="AV160" s="80"/>
      <c r="AW160" s="80"/>
      <c r="AX160" s="80"/>
      <c r="AY160" s="80"/>
      <c r="AZ160" s="80"/>
      <c r="BA160" s="80"/>
      <c r="BB160" s="80"/>
      <c r="BC160" s="80"/>
      <c r="BD160" s="80"/>
      <c r="BE160" s="80"/>
      <c r="BF160" s="80"/>
      <c r="BG160" s="80"/>
      <c r="BH160" s="80"/>
      <c r="BI160" s="80"/>
    </row>
    <row r="161" spans="1:61">
      <c r="A161" s="83"/>
      <c r="B161" s="83"/>
      <c r="C161" s="83"/>
      <c r="D161" s="83"/>
      <c r="E161" s="83"/>
      <c r="F161" s="80"/>
      <c r="G161" s="80"/>
      <c r="H161" s="80"/>
      <c r="I161" s="80"/>
      <c r="J161" s="80"/>
      <c r="K161" s="80"/>
      <c r="L161" s="80"/>
      <c r="M161" s="80"/>
      <c r="N161" s="80"/>
      <c r="O161" s="80"/>
      <c r="P161" s="80"/>
      <c r="Q161" s="80"/>
      <c r="R161" s="80"/>
      <c r="S161" s="80"/>
      <c r="T161" s="80"/>
      <c r="U161" s="80"/>
      <c r="V161" s="80"/>
      <c r="W161" s="80"/>
      <c r="X161" s="80"/>
      <c r="Y161" s="80"/>
      <c r="Z161" s="80"/>
      <c r="AA161" s="80"/>
      <c r="AB161" s="80"/>
      <c r="AC161" s="80"/>
      <c r="AD161" s="80"/>
      <c r="AE161" s="80"/>
      <c r="AF161" s="80"/>
      <c r="AG161" s="80"/>
      <c r="AH161" s="80"/>
      <c r="AI161" s="80"/>
      <c r="AJ161" s="80"/>
      <c r="AK161" s="80"/>
      <c r="AL161" s="80"/>
      <c r="AM161" s="80"/>
      <c r="AN161" s="80"/>
      <c r="AO161" s="80"/>
      <c r="AP161" s="80"/>
      <c r="AQ161" s="80"/>
      <c r="AR161" s="80"/>
      <c r="AS161" s="80"/>
      <c r="AT161" s="80"/>
      <c r="AU161" s="80"/>
      <c r="AV161" s="80"/>
      <c r="AW161" s="80"/>
      <c r="AX161" s="80"/>
      <c r="AY161" s="80"/>
      <c r="AZ161" s="80"/>
      <c r="BA161" s="80"/>
      <c r="BB161" s="80"/>
      <c r="BC161" s="80"/>
      <c r="BD161" s="80"/>
      <c r="BE161" s="80"/>
      <c r="BF161" s="80"/>
      <c r="BG161" s="80"/>
      <c r="BH161" s="80"/>
      <c r="BI161" s="80"/>
    </row>
    <row r="162" spans="1:61">
      <c r="A162" s="83"/>
      <c r="B162" s="83"/>
      <c r="C162" s="83"/>
      <c r="D162" s="83"/>
      <c r="E162" s="83"/>
      <c r="F162" s="80"/>
      <c r="G162" s="80"/>
      <c r="H162" s="80"/>
      <c r="I162" s="80"/>
      <c r="J162" s="80"/>
      <c r="K162" s="80"/>
      <c r="L162" s="80"/>
      <c r="M162" s="80"/>
      <c r="N162" s="80"/>
      <c r="O162" s="80"/>
      <c r="P162" s="80"/>
      <c r="Q162" s="80"/>
      <c r="R162" s="80"/>
      <c r="S162" s="80"/>
      <c r="T162" s="80"/>
      <c r="U162" s="80"/>
      <c r="V162" s="80"/>
      <c r="W162" s="80"/>
      <c r="X162" s="80"/>
      <c r="Y162" s="80"/>
      <c r="Z162" s="80"/>
      <c r="AA162" s="80"/>
      <c r="AB162" s="80"/>
      <c r="AC162" s="80"/>
      <c r="AD162" s="80"/>
      <c r="AE162" s="80"/>
      <c r="AF162" s="80"/>
      <c r="AG162" s="80"/>
      <c r="AH162" s="80"/>
      <c r="AI162" s="80"/>
      <c r="AJ162" s="80"/>
      <c r="AK162" s="80"/>
      <c r="AL162" s="80"/>
      <c r="AM162" s="80"/>
      <c r="AN162" s="80"/>
      <c r="AO162" s="80"/>
      <c r="AP162" s="80"/>
      <c r="AQ162" s="80"/>
      <c r="AR162" s="80"/>
      <c r="AS162" s="80"/>
      <c r="AT162" s="80"/>
      <c r="AU162" s="80"/>
      <c r="AV162" s="80"/>
      <c r="AW162" s="80"/>
      <c r="AX162" s="80"/>
      <c r="AY162" s="80"/>
      <c r="AZ162" s="80"/>
      <c r="BA162" s="80"/>
      <c r="BB162" s="80"/>
      <c r="BC162" s="80"/>
      <c r="BD162" s="80"/>
      <c r="BE162" s="80"/>
      <c r="BF162" s="80"/>
      <c r="BG162" s="80"/>
      <c r="BH162" s="80"/>
      <c r="BI162" s="80"/>
    </row>
    <row r="163" spans="1:61">
      <c r="A163" s="83"/>
      <c r="B163" s="83"/>
      <c r="C163" s="83"/>
      <c r="D163" s="83"/>
      <c r="E163" s="83"/>
      <c r="F163" s="80"/>
      <c r="G163" s="80"/>
      <c r="H163" s="80"/>
      <c r="I163" s="80"/>
      <c r="J163" s="80"/>
      <c r="K163" s="80"/>
      <c r="L163" s="80"/>
      <c r="M163" s="80"/>
      <c r="N163" s="80"/>
      <c r="O163" s="80"/>
      <c r="P163" s="80"/>
      <c r="Q163" s="80"/>
      <c r="R163" s="80"/>
      <c r="S163" s="80"/>
      <c r="T163" s="80"/>
      <c r="U163" s="80"/>
      <c r="V163" s="80"/>
      <c r="W163" s="80"/>
      <c r="X163" s="80"/>
      <c r="Y163" s="80"/>
      <c r="Z163" s="80"/>
      <c r="AA163" s="80"/>
      <c r="AB163" s="80"/>
      <c r="AC163" s="80"/>
      <c r="AD163" s="80"/>
      <c r="AE163" s="80"/>
      <c r="AF163" s="80"/>
      <c r="AG163" s="80"/>
      <c r="AH163" s="80"/>
      <c r="AI163" s="80"/>
      <c r="AJ163" s="80"/>
      <c r="AK163" s="80"/>
      <c r="AL163" s="80"/>
      <c r="AM163" s="80"/>
      <c r="AN163" s="80"/>
      <c r="AO163" s="80"/>
      <c r="AP163" s="80"/>
      <c r="AQ163" s="80"/>
      <c r="AR163" s="80"/>
      <c r="AS163" s="80"/>
      <c r="AT163" s="80"/>
      <c r="AU163" s="80"/>
      <c r="AV163" s="80"/>
      <c r="AW163" s="80"/>
      <c r="AX163" s="80"/>
      <c r="AY163" s="80"/>
      <c r="AZ163" s="80"/>
      <c r="BA163" s="80"/>
      <c r="BB163" s="80"/>
      <c r="BC163" s="80"/>
      <c r="BD163" s="80"/>
      <c r="BE163" s="80"/>
      <c r="BF163" s="80"/>
      <c r="BG163" s="80"/>
      <c r="BH163" s="80"/>
      <c r="BI163" s="80"/>
    </row>
    <row r="164" spans="1:61">
      <c r="A164" s="83"/>
      <c r="B164" s="83"/>
      <c r="C164" s="83"/>
      <c r="D164" s="83"/>
      <c r="E164" s="83"/>
      <c r="F164" s="80"/>
      <c r="G164" s="80"/>
      <c r="H164" s="80"/>
      <c r="I164" s="80"/>
      <c r="J164" s="80"/>
      <c r="K164" s="80"/>
      <c r="L164" s="80"/>
      <c r="M164" s="80"/>
      <c r="N164" s="80"/>
      <c r="O164" s="80"/>
      <c r="P164" s="80"/>
      <c r="Q164" s="80"/>
      <c r="R164" s="80"/>
      <c r="S164" s="80"/>
      <c r="T164" s="80"/>
      <c r="U164" s="80"/>
      <c r="V164" s="80"/>
      <c r="W164" s="80"/>
      <c r="X164" s="80"/>
      <c r="Y164" s="80"/>
      <c r="Z164" s="80"/>
      <c r="AA164" s="80"/>
      <c r="AB164" s="80"/>
      <c r="AC164" s="80"/>
      <c r="AD164" s="80"/>
      <c r="AE164" s="80"/>
      <c r="AF164" s="80"/>
      <c r="AG164" s="80"/>
      <c r="AH164" s="80"/>
      <c r="AI164" s="80"/>
      <c r="AJ164" s="80"/>
      <c r="AK164" s="80"/>
      <c r="AL164" s="80"/>
      <c r="AM164" s="80"/>
      <c r="AN164" s="80"/>
      <c r="AO164" s="80"/>
      <c r="AP164" s="80"/>
      <c r="AQ164" s="80"/>
      <c r="AR164" s="80"/>
      <c r="AS164" s="80"/>
      <c r="AT164" s="80"/>
      <c r="AU164" s="80"/>
      <c r="AV164" s="80"/>
      <c r="AW164" s="80"/>
      <c r="AX164" s="80"/>
      <c r="AY164" s="80"/>
      <c r="AZ164" s="80"/>
      <c r="BA164" s="80"/>
      <c r="BB164" s="80"/>
      <c r="BC164" s="80"/>
      <c r="BD164" s="80"/>
      <c r="BE164" s="80"/>
      <c r="BF164" s="80"/>
      <c r="BG164" s="80"/>
      <c r="BH164" s="80"/>
      <c r="BI164" s="80"/>
    </row>
    <row r="165" spans="1:61">
      <c r="A165" s="83"/>
      <c r="B165" s="83"/>
      <c r="C165" s="83"/>
      <c r="D165" s="83"/>
      <c r="E165" s="83"/>
      <c r="F165" s="80"/>
      <c r="G165" s="80"/>
      <c r="H165" s="80"/>
      <c r="I165" s="80"/>
      <c r="J165" s="80"/>
      <c r="K165" s="80"/>
      <c r="L165" s="80"/>
      <c r="M165" s="80"/>
      <c r="N165" s="80"/>
      <c r="O165" s="80"/>
      <c r="P165" s="80"/>
      <c r="Q165" s="80"/>
      <c r="R165" s="80"/>
      <c r="S165" s="80"/>
      <c r="T165" s="80"/>
      <c r="U165" s="80"/>
      <c r="V165" s="80"/>
      <c r="W165" s="80"/>
      <c r="X165" s="80"/>
      <c r="Y165" s="80"/>
      <c r="Z165" s="80"/>
      <c r="AA165" s="80"/>
      <c r="AB165" s="80"/>
      <c r="AC165" s="80"/>
      <c r="AD165" s="80"/>
      <c r="AE165" s="80"/>
      <c r="AF165" s="80"/>
      <c r="AG165" s="80"/>
      <c r="AH165" s="80"/>
      <c r="AI165" s="80"/>
      <c r="AJ165" s="80"/>
      <c r="AK165" s="80"/>
      <c r="AL165" s="80"/>
      <c r="AM165" s="80"/>
      <c r="AN165" s="80"/>
      <c r="AO165" s="80"/>
      <c r="AP165" s="80"/>
      <c r="AQ165" s="80"/>
      <c r="AR165" s="80"/>
      <c r="AS165" s="80"/>
      <c r="AT165" s="80"/>
      <c r="AU165" s="80"/>
      <c r="AV165" s="80"/>
      <c r="AW165" s="80"/>
      <c r="AX165" s="80"/>
      <c r="AY165" s="80"/>
      <c r="AZ165" s="80"/>
      <c r="BA165" s="80"/>
      <c r="BB165" s="80"/>
      <c r="BC165" s="80"/>
      <c r="BD165" s="80"/>
      <c r="BE165" s="80"/>
      <c r="BF165" s="80"/>
      <c r="BG165" s="80"/>
      <c r="BH165" s="80"/>
      <c r="BI165" s="80"/>
    </row>
    <row r="166" spans="1:61">
      <c r="A166" s="83"/>
      <c r="B166" s="83"/>
      <c r="C166" s="83"/>
      <c r="D166" s="83"/>
      <c r="E166" s="83"/>
      <c r="F166" s="80"/>
      <c r="G166" s="80"/>
      <c r="H166" s="80"/>
      <c r="I166" s="80"/>
      <c r="J166" s="80"/>
      <c r="K166" s="80"/>
      <c r="L166" s="80"/>
      <c r="M166" s="80"/>
      <c r="N166" s="80"/>
      <c r="O166" s="80"/>
      <c r="P166" s="80"/>
      <c r="Q166" s="80"/>
      <c r="R166" s="80"/>
      <c r="S166" s="80"/>
      <c r="T166" s="80"/>
      <c r="U166" s="80"/>
      <c r="V166" s="80"/>
      <c r="W166" s="80"/>
      <c r="X166" s="80"/>
      <c r="Y166" s="80"/>
      <c r="Z166" s="80"/>
      <c r="AA166" s="80"/>
      <c r="AB166" s="80"/>
      <c r="AC166" s="80"/>
      <c r="AD166" s="80"/>
      <c r="AE166" s="80"/>
      <c r="AF166" s="80"/>
      <c r="AG166" s="80"/>
      <c r="AH166" s="80"/>
      <c r="AI166" s="80"/>
      <c r="AJ166" s="80"/>
      <c r="AK166" s="80"/>
      <c r="AL166" s="80"/>
      <c r="AM166" s="80"/>
      <c r="AN166" s="80"/>
      <c r="AO166" s="80"/>
      <c r="AP166" s="80"/>
      <c r="AQ166" s="80"/>
      <c r="AR166" s="80"/>
      <c r="AS166" s="80"/>
      <c r="AT166" s="80"/>
      <c r="AU166" s="80"/>
      <c r="AV166" s="80"/>
      <c r="AW166" s="80"/>
      <c r="AX166" s="80"/>
      <c r="AY166" s="80"/>
      <c r="AZ166" s="80"/>
      <c r="BA166" s="80"/>
      <c r="BB166" s="80"/>
      <c r="BC166" s="80"/>
      <c r="BD166" s="80"/>
      <c r="BE166" s="80"/>
      <c r="BF166" s="80"/>
      <c r="BG166" s="80"/>
      <c r="BH166" s="80"/>
      <c r="BI166" s="80"/>
    </row>
    <row r="167" spans="1:61">
      <c r="A167" s="83"/>
      <c r="B167" s="83"/>
      <c r="C167" s="83"/>
      <c r="D167" s="83"/>
      <c r="E167" s="83"/>
      <c r="F167" s="80"/>
      <c r="G167" s="80"/>
      <c r="H167" s="80"/>
      <c r="I167" s="80"/>
      <c r="J167" s="80"/>
      <c r="K167" s="80"/>
      <c r="L167" s="80"/>
      <c r="M167" s="80"/>
      <c r="N167" s="80"/>
      <c r="O167" s="80"/>
      <c r="P167" s="80"/>
      <c r="Q167" s="80"/>
      <c r="R167" s="80"/>
      <c r="S167" s="80"/>
      <c r="T167" s="80"/>
      <c r="U167" s="80"/>
      <c r="V167" s="80"/>
      <c r="W167" s="80"/>
      <c r="X167" s="80"/>
      <c r="Y167" s="80"/>
      <c r="Z167" s="80"/>
      <c r="AA167" s="80"/>
      <c r="AB167" s="80"/>
      <c r="AC167" s="80"/>
      <c r="AD167" s="80"/>
      <c r="AE167" s="80"/>
      <c r="AF167" s="80"/>
      <c r="AG167" s="80"/>
      <c r="AH167" s="80"/>
      <c r="AI167" s="80"/>
      <c r="AJ167" s="80"/>
      <c r="AK167" s="80"/>
      <c r="AL167" s="80"/>
      <c r="AM167" s="80"/>
      <c r="AN167" s="80"/>
      <c r="AO167" s="80"/>
      <c r="AP167" s="80"/>
      <c r="AQ167" s="80"/>
      <c r="AR167" s="80"/>
      <c r="AS167" s="80"/>
      <c r="AT167" s="80"/>
      <c r="AU167" s="80"/>
      <c r="AV167" s="80"/>
      <c r="AW167" s="80"/>
      <c r="AX167" s="80"/>
      <c r="AY167" s="80"/>
      <c r="AZ167" s="80"/>
      <c r="BA167" s="80"/>
      <c r="BB167" s="80"/>
      <c r="BC167" s="80"/>
      <c r="BD167" s="80"/>
      <c r="BE167" s="80"/>
      <c r="BF167" s="80"/>
      <c r="BG167" s="80"/>
      <c r="BH167" s="80"/>
      <c r="BI167" s="80"/>
    </row>
    <row r="168" spans="1:61">
      <c r="A168" s="83"/>
      <c r="B168" s="83"/>
      <c r="C168" s="83"/>
      <c r="D168" s="83"/>
      <c r="E168" s="83"/>
      <c r="F168" s="80"/>
      <c r="G168" s="80"/>
      <c r="H168" s="80"/>
      <c r="I168" s="80"/>
      <c r="J168" s="80"/>
      <c r="K168" s="80"/>
      <c r="L168" s="80"/>
      <c r="M168" s="80"/>
      <c r="N168" s="80"/>
      <c r="O168" s="80"/>
      <c r="P168" s="80"/>
      <c r="Q168" s="80"/>
      <c r="R168" s="80"/>
      <c r="S168" s="80"/>
      <c r="T168" s="80"/>
      <c r="U168" s="80"/>
      <c r="V168" s="80"/>
      <c r="W168" s="80"/>
      <c r="X168" s="80"/>
      <c r="Y168" s="80"/>
      <c r="Z168" s="80"/>
      <c r="AA168" s="80"/>
      <c r="AB168" s="80"/>
      <c r="AC168" s="80"/>
      <c r="AD168" s="80"/>
      <c r="AE168" s="80"/>
      <c r="AF168" s="80"/>
      <c r="AG168" s="80"/>
      <c r="AH168" s="80"/>
      <c r="AI168" s="80"/>
      <c r="AJ168" s="80"/>
      <c r="AK168" s="80"/>
      <c r="AL168" s="80"/>
      <c r="AM168" s="80"/>
      <c r="AN168" s="80"/>
      <c r="AO168" s="80"/>
      <c r="AP168" s="80"/>
      <c r="AQ168" s="80"/>
      <c r="AR168" s="80"/>
      <c r="AS168" s="80"/>
      <c r="AT168" s="80"/>
      <c r="AU168" s="80"/>
      <c r="AV168" s="80"/>
      <c r="AW168" s="80"/>
      <c r="AX168" s="80"/>
      <c r="AY168" s="80"/>
      <c r="AZ168" s="80"/>
      <c r="BA168" s="80"/>
      <c r="BB168" s="80"/>
      <c r="BC168" s="80"/>
      <c r="BD168" s="80"/>
      <c r="BE168" s="80"/>
      <c r="BF168" s="80"/>
      <c r="BG168" s="80"/>
      <c r="BH168" s="80"/>
      <c r="BI168" s="80"/>
    </row>
    <row r="169" spans="1:61">
      <c r="A169" s="83"/>
      <c r="B169" s="83"/>
      <c r="C169" s="83"/>
      <c r="D169" s="83"/>
      <c r="E169" s="83"/>
      <c r="F169" s="80"/>
      <c r="G169" s="80"/>
      <c r="H169" s="80"/>
      <c r="I169" s="80"/>
      <c r="J169" s="80"/>
      <c r="K169" s="80"/>
      <c r="L169" s="80"/>
      <c r="M169" s="80"/>
      <c r="N169" s="80"/>
      <c r="O169" s="80"/>
      <c r="P169" s="80"/>
      <c r="Q169" s="80"/>
      <c r="R169" s="80"/>
      <c r="S169" s="80"/>
      <c r="T169" s="80"/>
      <c r="U169" s="80"/>
      <c r="V169" s="80"/>
      <c r="W169" s="80"/>
      <c r="X169" s="80"/>
      <c r="Y169" s="80"/>
      <c r="Z169" s="80"/>
      <c r="AA169" s="80"/>
      <c r="AB169" s="80"/>
      <c r="AC169" s="80"/>
      <c r="AD169" s="80"/>
      <c r="AE169" s="80"/>
      <c r="AF169" s="80"/>
      <c r="AG169" s="80"/>
      <c r="AH169" s="80"/>
      <c r="AI169" s="80"/>
      <c r="AJ169" s="80"/>
      <c r="AK169" s="80"/>
      <c r="AL169" s="80"/>
      <c r="AM169" s="80"/>
      <c r="AN169" s="80"/>
      <c r="AO169" s="80"/>
      <c r="AP169" s="80"/>
      <c r="AQ169" s="80"/>
      <c r="AR169" s="80"/>
      <c r="AS169" s="80"/>
      <c r="AT169" s="80"/>
      <c r="AU169" s="80"/>
      <c r="AV169" s="80"/>
      <c r="AW169" s="80"/>
      <c r="AX169" s="80"/>
      <c r="AY169" s="80"/>
      <c r="AZ169" s="80"/>
      <c r="BA169" s="80"/>
      <c r="BB169" s="80"/>
      <c r="BC169" s="80"/>
      <c r="BD169" s="80"/>
      <c r="BE169" s="80"/>
      <c r="BF169" s="80"/>
      <c r="BG169" s="80"/>
      <c r="BH169" s="80"/>
      <c r="BI169" s="80"/>
    </row>
    <row r="170" spans="1:61">
      <c r="A170" s="83"/>
      <c r="B170" s="83"/>
      <c r="C170" s="83"/>
      <c r="D170" s="83"/>
      <c r="E170" s="83"/>
      <c r="F170" s="80"/>
      <c r="G170" s="80"/>
      <c r="H170" s="80"/>
      <c r="I170" s="80"/>
      <c r="J170" s="80"/>
      <c r="K170" s="80"/>
      <c r="L170" s="80"/>
      <c r="M170" s="80"/>
      <c r="N170" s="80"/>
      <c r="O170" s="80"/>
      <c r="P170" s="80"/>
      <c r="Q170" s="80"/>
      <c r="R170" s="80"/>
      <c r="S170" s="80"/>
      <c r="T170" s="80"/>
      <c r="U170" s="80"/>
      <c r="V170" s="80"/>
      <c r="W170" s="80"/>
      <c r="X170" s="80"/>
      <c r="Y170" s="80"/>
      <c r="Z170" s="80"/>
      <c r="AA170" s="80"/>
      <c r="AB170" s="80"/>
      <c r="AC170" s="80"/>
      <c r="AD170" s="80"/>
      <c r="AE170" s="80"/>
      <c r="AF170" s="80"/>
      <c r="AG170" s="80"/>
      <c r="AH170" s="80"/>
      <c r="AI170" s="80"/>
      <c r="AJ170" s="80"/>
      <c r="AK170" s="80"/>
      <c r="AL170" s="80"/>
      <c r="AM170" s="80"/>
      <c r="AN170" s="80"/>
      <c r="AO170" s="80"/>
      <c r="AP170" s="80"/>
      <c r="AQ170" s="80"/>
      <c r="AR170" s="80"/>
      <c r="AS170" s="80"/>
      <c r="AT170" s="80"/>
      <c r="AU170" s="80"/>
      <c r="AV170" s="80"/>
      <c r="AW170" s="80"/>
      <c r="AX170" s="80"/>
      <c r="AY170" s="80"/>
      <c r="AZ170" s="80"/>
      <c r="BA170" s="80"/>
      <c r="BB170" s="80"/>
      <c r="BC170" s="80"/>
      <c r="BD170" s="80"/>
      <c r="BE170" s="80"/>
      <c r="BF170" s="80"/>
      <c r="BG170" s="80"/>
      <c r="BH170" s="80"/>
      <c r="BI170" s="80"/>
    </row>
    <row r="171" spans="1:61">
      <c r="A171" s="83"/>
      <c r="B171" s="83"/>
      <c r="C171" s="83"/>
      <c r="D171" s="83"/>
      <c r="E171" s="83"/>
      <c r="F171" s="80"/>
      <c r="G171" s="80"/>
      <c r="H171" s="80"/>
      <c r="I171" s="80"/>
      <c r="J171" s="80"/>
      <c r="K171" s="80"/>
      <c r="L171" s="80"/>
      <c r="M171" s="80"/>
      <c r="N171" s="80"/>
      <c r="O171" s="80"/>
      <c r="P171" s="80"/>
      <c r="Q171" s="80"/>
      <c r="R171" s="80"/>
      <c r="S171" s="80"/>
      <c r="T171" s="80"/>
      <c r="U171" s="80"/>
      <c r="V171" s="80"/>
      <c r="W171" s="80"/>
      <c r="X171" s="80"/>
      <c r="Y171" s="80"/>
      <c r="Z171" s="80"/>
      <c r="AA171" s="80"/>
      <c r="AB171" s="80"/>
      <c r="AC171" s="80"/>
      <c r="AD171" s="80"/>
      <c r="AE171" s="80"/>
      <c r="AF171" s="80"/>
      <c r="AG171" s="80"/>
      <c r="AH171" s="80"/>
      <c r="AI171" s="80"/>
      <c r="AJ171" s="80"/>
      <c r="AK171" s="80"/>
      <c r="AL171" s="80"/>
      <c r="AM171" s="80"/>
      <c r="AN171" s="80"/>
      <c r="AO171" s="80"/>
      <c r="AP171" s="80"/>
      <c r="AQ171" s="80"/>
      <c r="AR171" s="80"/>
      <c r="AS171" s="80"/>
      <c r="AT171" s="80"/>
      <c r="AU171" s="80"/>
      <c r="AV171" s="80"/>
      <c r="AW171" s="80"/>
      <c r="AX171" s="80"/>
      <c r="AY171" s="80"/>
      <c r="AZ171" s="80"/>
      <c r="BA171" s="80"/>
      <c r="BB171" s="80"/>
      <c r="BC171" s="80"/>
      <c r="BD171" s="80"/>
      <c r="BE171" s="80"/>
      <c r="BF171" s="80"/>
      <c r="BG171" s="80"/>
      <c r="BH171" s="80"/>
      <c r="BI171" s="80"/>
    </row>
    <row r="172" spans="1:61">
      <c r="A172" s="83"/>
      <c r="B172" s="83"/>
      <c r="C172" s="83"/>
      <c r="D172" s="83"/>
      <c r="E172" s="83"/>
      <c r="F172" s="80"/>
      <c r="G172" s="80"/>
      <c r="H172" s="80"/>
      <c r="I172" s="80"/>
      <c r="J172" s="80"/>
      <c r="K172" s="80"/>
      <c r="L172" s="80"/>
      <c r="M172" s="80"/>
      <c r="N172" s="80"/>
      <c r="O172" s="80"/>
      <c r="P172" s="80"/>
      <c r="Q172" s="80"/>
      <c r="R172" s="80"/>
      <c r="S172" s="80"/>
      <c r="T172" s="80"/>
      <c r="U172" s="80"/>
      <c r="V172" s="80"/>
      <c r="W172" s="80"/>
      <c r="X172" s="80"/>
      <c r="Y172" s="80"/>
      <c r="Z172" s="80"/>
      <c r="AA172" s="80"/>
      <c r="AB172" s="80"/>
      <c r="AC172" s="80"/>
      <c r="AD172" s="80"/>
      <c r="AE172" s="80"/>
      <c r="AF172" s="80"/>
      <c r="AG172" s="80"/>
      <c r="AH172" s="80"/>
      <c r="AI172" s="80"/>
      <c r="AJ172" s="80"/>
      <c r="AK172" s="80"/>
      <c r="AL172" s="80"/>
      <c r="AM172" s="80"/>
      <c r="AN172" s="80"/>
      <c r="AO172" s="80"/>
      <c r="AP172" s="80"/>
      <c r="AQ172" s="80"/>
      <c r="AR172" s="80"/>
      <c r="AS172" s="80"/>
      <c r="AT172" s="80"/>
      <c r="AU172" s="80"/>
      <c r="AV172" s="80"/>
      <c r="AW172" s="80"/>
      <c r="AX172" s="80"/>
      <c r="AY172" s="80"/>
      <c r="AZ172" s="80"/>
      <c r="BA172" s="80"/>
      <c r="BB172" s="80"/>
      <c r="BC172" s="80"/>
      <c r="BD172" s="80"/>
      <c r="BE172" s="80"/>
      <c r="BF172" s="80"/>
      <c r="BG172" s="80"/>
      <c r="BH172" s="80"/>
      <c r="BI172" s="80"/>
    </row>
    <row r="173" spans="1:61">
      <c r="A173" s="83"/>
      <c r="B173" s="83"/>
      <c r="C173" s="83"/>
      <c r="D173" s="83"/>
      <c r="E173" s="83"/>
      <c r="F173" s="80"/>
      <c r="G173" s="80"/>
      <c r="H173" s="80"/>
      <c r="I173" s="80"/>
      <c r="J173" s="80"/>
      <c r="K173" s="80"/>
      <c r="L173" s="80"/>
      <c r="M173" s="80"/>
      <c r="N173" s="80"/>
      <c r="O173" s="80"/>
      <c r="P173" s="80"/>
      <c r="Q173" s="80"/>
      <c r="R173" s="80"/>
      <c r="S173" s="80"/>
      <c r="T173" s="80"/>
      <c r="U173" s="80"/>
      <c r="V173" s="80"/>
      <c r="W173" s="80"/>
      <c r="X173" s="80"/>
      <c r="Y173" s="80"/>
      <c r="Z173" s="80"/>
      <c r="AA173" s="80"/>
      <c r="AB173" s="80"/>
      <c r="AC173" s="80"/>
      <c r="AD173" s="80"/>
      <c r="AE173" s="80"/>
      <c r="AF173" s="80"/>
      <c r="AG173" s="80"/>
      <c r="AH173" s="80"/>
      <c r="AI173" s="80"/>
      <c r="AJ173" s="80"/>
      <c r="AK173" s="80"/>
      <c r="AL173" s="80"/>
      <c r="AM173" s="80"/>
      <c r="AN173" s="80"/>
      <c r="AO173" s="80"/>
      <c r="AP173" s="80"/>
      <c r="AQ173" s="80"/>
      <c r="AR173" s="80"/>
      <c r="AS173" s="80"/>
      <c r="AT173" s="80"/>
      <c r="AU173" s="80"/>
      <c r="AV173" s="80"/>
      <c r="AW173" s="80"/>
      <c r="AX173" s="80"/>
      <c r="AY173" s="80"/>
      <c r="AZ173" s="80"/>
      <c r="BA173" s="80"/>
      <c r="BB173" s="80"/>
      <c r="BC173" s="80"/>
      <c r="BD173" s="80"/>
      <c r="BE173" s="80"/>
      <c r="BF173" s="80"/>
      <c r="BG173" s="80"/>
      <c r="BH173" s="80"/>
      <c r="BI173" s="80"/>
    </row>
    <row r="174" spans="1:61">
      <c r="A174" s="83"/>
      <c r="B174" s="83"/>
      <c r="C174" s="83"/>
      <c r="D174" s="83"/>
      <c r="E174" s="83"/>
      <c r="F174" s="80"/>
      <c r="G174" s="80"/>
      <c r="H174" s="80"/>
      <c r="I174" s="80"/>
      <c r="J174" s="80"/>
      <c r="K174" s="80"/>
      <c r="L174" s="80"/>
      <c r="M174" s="80"/>
      <c r="N174" s="80"/>
      <c r="O174" s="80"/>
      <c r="P174" s="80"/>
      <c r="Q174" s="80"/>
      <c r="R174" s="80"/>
      <c r="S174" s="80"/>
      <c r="T174" s="80"/>
      <c r="U174" s="80"/>
      <c r="V174" s="80"/>
      <c r="W174" s="80"/>
      <c r="X174" s="80"/>
      <c r="Y174" s="80"/>
      <c r="Z174" s="80"/>
      <c r="AA174" s="80"/>
      <c r="AB174" s="80"/>
      <c r="AC174" s="80"/>
      <c r="AD174" s="80"/>
      <c r="AE174" s="80"/>
      <c r="AF174" s="80"/>
      <c r="AG174" s="80"/>
      <c r="AH174" s="80"/>
      <c r="AI174" s="80"/>
      <c r="AJ174" s="80"/>
      <c r="AK174" s="80"/>
      <c r="AL174" s="80"/>
      <c r="AM174" s="80"/>
      <c r="AN174" s="80"/>
      <c r="AO174" s="80"/>
      <c r="AP174" s="80"/>
      <c r="AQ174" s="80"/>
      <c r="AR174" s="80"/>
      <c r="AS174" s="80"/>
      <c r="AT174" s="80"/>
      <c r="AU174" s="80"/>
      <c r="AV174" s="80"/>
      <c r="AW174" s="80"/>
      <c r="AX174" s="80"/>
      <c r="AY174" s="80"/>
      <c r="AZ174" s="80"/>
      <c r="BA174" s="80"/>
      <c r="BB174" s="80"/>
      <c r="BC174" s="80"/>
      <c r="BD174" s="80"/>
      <c r="BE174" s="80"/>
      <c r="BF174" s="80"/>
      <c r="BG174" s="80"/>
      <c r="BH174" s="80"/>
      <c r="BI174" s="80"/>
    </row>
    <row r="175" spans="1:61">
      <c r="A175" s="83"/>
      <c r="B175" s="83"/>
      <c r="C175" s="83"/>
      <c r="D175" s="83"/>
      <c r="E175" s="83"/>
      <c r="F175" s="80"/>
      <c r="G175" s="80"/>
      <c r="H175" s="80"/>
      <c r="I175" s="80"/>
      <c r="J175" s="80"/>
      <c r="K175" s="80"/>
      <c r="L175" s="80"/>
      <c r="M175" s="80"/>
      <c r="N175" s="80"/>
      <c r="O175" s="80"/>
      <c r="P175" s="80"/>
      <c r="Q175" s="80"/>
      <c r="R175" s="80"/>
      <c r="S175" s="80"/>
      <c r="T175" s="80"/>
      <c r="U175" s="80"/>
      <c r="V175" s="80"/>
      <c r="W175" s="80"/>
      <c r="X175" s="80"/>
      <c r="Y175" s="80"/>
      <c r="Z175" s="80"/>
      <c r="AA175" s="80"/>
      <c r="AB175" s="80"/>
      <c r="AC175" s="80"/>
      <c r="AD175" s="80"/>
      <c r="AE175" s="80"/>
      <c r="AF175" s="80"/>
      <c r="AG175" s="80"/>
      <c r="AH175" s="80"/>
      <c r="AI175" s="80"/>
      <c r="AJ175" s="80"/>
      <c r="AK175" s="80"/>
      <c r="AL175" s="80"/>
      <c r="AM175" s="80"/>
      <c r="AN175" s="80"/>
      <c r="AO175" s="80"/>
      <c r="AP175" s="80"/>
      <c r="AQ175" s="80"/>
      <c r="AR175" s="80"/>
      <c r="AS175" s="80"/>
      <c r="AT175" s="80"/>
      <c r="AU175" s="80"/>
      <c r="AV175" s="80"/>
      <c r="AW175" s="80"/>
      <c r="AX175" s="80"/>
      <c r="AY175" s="80"/>
      <c r="AZ175" s="80"/>
      <c r="BA175" s="80"/>
      <c r="BB175" s="80"/>
      <c r="BC175" s="80"/>
      <c r="BD175" s="80"/>
      <c r="BE175" s="80"/>
      <c r="BF175" s="80"/>
      <c r="BG175" s="80"/>
      <c r="BH175" s="80"/>
      <c r="BI175" s="80"/>
    </row>
    <row r="176" spans="1:61">
      <c r="A176" s="83"/>
      <c r="B176" s="83"/>
      <c r="C176" s="83"/>
      <c r="D176" s="83"/>
      <c r="E176" s="83"/>
      <c r="F176" s="80"/>
      <c r="G176" s="80"/>
      <c r="H176" s="80"/>
      <c r="I176" s="80"/>
      <c r="J176" s="80"/>
      <c r="K176" s="80"/>
      <c r="L176" s="80"/>
      <c r="M176" s="80"/>
      <c r="N176" s="80"/>
      <c r="O176" s="80"/>
      <c r="P176" s="80"/>
      <c r="Q176" s="80"/>
      <c r="R176" s="80"/>
      <c r="S176" s="80"/>
      <c r="T176" s="80"/>
      <c r="U176" s="80"/>
      <c r="V176" s="80"/>
      <c r="W176" s="80"/>
      <c r="X176" s="80"/>
      <c r="Y176" s="80"/>
      <c r="Z176" s="80"/>
      <c r="AA176" s="80"/>
      <c r="AB176" s="80"/>
      <c r="AC176" s="80"/>
      <c r="AD176" s="80"/>
      <c r="AE176" s="80"/>
      <c r="AF176" s="80"/>
      <c r="AG176" s="80"/>
      <c r="AH176" s="80"/>
      <c r="AI176" s="80"/>
      <c r="AJ176" s="80"/>
      <c r="AK176" s="80"/>
      <c r="AL176" s="80"/>
      <c r="AM176" s="80"/>
      <c r="AN176" s="80"/>
      <c r="AO176" s="80"/>
      <c r="AP176" s="80"/>
      <c r="AQ176" s="80"/>
      <c r="AR176" s="80"/>
      <c r="AS176" s="80"/>
      <c r="AT176" s="80"/>
      <c r="AU176" s="80"/>
      <c r="AV176" s="80"/>
      <c r="AW176" s="80"/>
      <c r="AX176" s="80"/>
      <c r="AY176" s="80"/>
      <c r="AZ176" s="80"/>
      <c r="BA176" s="80"/>
      <c r="BB176" s="80"/>
      <c r="BC176" s="80"/>
      <c r="BD176" s="80"/>
      <c r="BE176" s="80"/>
      <c r="BF176" s="80"/>
      <c r="BG176" s="80"/>
      <c r="BH176" s="80"/>
      <c r="BI176" s="80"/>
    </row>
    <row r="177" spans="1:61">
      <c r="A177" s="83"/>
      <c r="B177" s="83"/>
      <c r="C177" s="83"/>
      <c r="D177" s="83"/>
      <c r="E177" s="83"/>
      <c r="F177" s="80"/>
      <c r="G177" s="80"/>
      <c r="H177" s="80"/>
      <c r="I177" s="80"/>
      <c r="J177" s="80"/>
      <c r="K177" s="80"/>
      <c r="L177" s="80"/>
      <c r="M177" s="80"/>
      <c r="N177" s="80"/>
      <c r="O177" s="80"/>
      <c r="P177" s="80"/>
      <c r="Q177" s="80"/>
      <c r="R177" s="80"/>
      <c r="S177" s="80"/>
      <c r="T177" s="80"/>
      <c r="U177" s="80"/>
      <c r="V177" s="80"/>
      <c r="W177" s="80"/>
      <c r="X177" s="80"/>
      <c r="Y177" s="80"/>
      <c r="Z177" s="80"/>
      <c r="AA177" s="80"/>
      <c r="AB177" s="80"/>
      <c r="AC177" s="80"/>
      <c r="AD177" s="80"/>
      <c r="AE177" s="80"/>
      <c r="AF177" s="80"/>
      <c r="AG177" s="80"/>
      <c r="AH177" s="80"/>
      <c r="AI177" s="80"/>
      <c r="AJ177" s="80"/>
      <c r="AK177" s="80"/>
      <c r="AL177" s="80"/>
      <c r="AM177" s="80"/>
      <c r="AN177" s="80"/>
      <c r="AO177" s="80"/>
      <c r="AP177" s="80"/>
      <c r="AQ177" s="80"/>
      <c r="AR177" s="80"/>
      <c r="AS177" s="80"/>
      <c r="AT177" s="80"/>
      <c r="AU177" s="80"/>
      <c r="AV177" s="80"/>
      <c r="AW177" s="80"/>
      <c r="AX177" s="80"/>
      <c r="AY177" s="80"/>
      <c r="AZ177" s="80"/>
      <c r="BA177" s="80"/>
      <c r="BB177" s="80"/>
      <c r="BC177" s="80"/>
      <c r="BD177" s="80"/>
      <c r="BE177" s="80"/>
      <c r="BF177" s="80"/>
      <c r="BG177" s="80"/>
      <c r="BH177" s="80"/>
      <c r="BI177" s="80"/>
    </row>
    <row r="178" spans="1:61">
      <c r="A178" s="83"/>
      <c r="B178" s="83"/>
      <c r="C178" s="83"/>
      <c r="D178" s="83"/>
      <c r="E178" s="83"/>
      <c r="F178" s="80"/>
      <c r="G178" s="80"/>
      <c r="H178" s="80"/>
      <c r="I178" s="80"/>
      <c r="J178" s="80"/>
      <c r="K178" s="80"/>
      <c r="L178" s="80"/>
      <c r="M178" s="80"/>
      <c r="N178" s="80"/>
      <c r="O178" s="80"/>
      <c r="P178" s="80"/>
      <c r="Q178" s="80"/>
      <c r="R178" s="80"/>
      <c r="S178" s="80"/>
      <c r="T178" s="80"/>
      <c r="U178" s="80"/>
      <c r="V178" s="80"/>
      <c r="W178" s="80"/>
      <c r="X178" s="80"/>
      <c r="Y178" s="80"/>
      <c r="Z178" s="80"/>
      <c r="AA178" s="80"/>
      <c r="AB178" s="80"/>
      <c r="AC178" s="80"/>
      <c r="AD178" s="80"/>
      <c r="AE178" s="80"/>
      <c r="AF178" s="80"/>
      <c r="AG178" s="80"/>
      <c r="AH178" s="80"/>
      <c r="AI178" s="80"/>
      <c r="AJ178" s="80"/>
      <c r="AK178" s="80"/>
      <c r="AL178" s="80"/>
      <c r="AM178" s="80"/>
      <c r="AN178" s="80"/>
      <c r="AO178" s="80"/>
      <c r="AP178" s="80"/>
      <c r="AQ178" s="80"/>
      <c r="AR178" s="80"/>
      <c r="AS178" s="80"/>
      <c r="AT178" s="80"/>
      <c r="AU178" s="80"/>
      <c r="AV178" s="80"/>
      <c r="AW178" s="80"/>
      <c r="AX178" s="80"/>
      <c r="AY178" s="80"/>
      <c r="AZ178" s="80"/>
      <c r="BA178" s="80"/>
      <c r="BB178" s="80"/>
      <c r="BC178" s="80"/>
      <c r="BD178" s="80"/>
      <c r="BE178" s="80"/>
      <c r="BF178" s="80"/>
      <c r="BG178" s="80"/>
      <c r="BH178" s="80"/>
      <c r="BI178" s="80"/>
    </row>
    <row r="179" spans="1:61">
      <c r="A179" s="83"/>
      <c r="B179" s="83"/>
      <c r="C179" s="83"/>
      <c r="D179" s="83"/>
      <c r="E179" s="83"/>
      <c r="F179" s="80"/>
      <c r="G179" s="80"/>
      <c r="H179" s="80"/>
      <c r="I179" s="80"/>
      <c r="J179" s="80"/>
      <c r="K179" s="80"/>
      <c r="L179" s="80"/>
      <c r="M179" s="80"/>
      <c r="N179" s="80"/>
      <c r="O179" s="80"/>
      <c r="P179" s="80"/>
      <c r="Q179" s="80"/>
      <c r="R179" s="80"/>
      <c r="S179" s="80"/>
      <c r="T179" s="80"/>
      <c r="U179" s="80"/>
      <c r="V179" s="80"/>
      <c r="W179" s="80"/>
      <c r="X179" s="80"/>
      <c r="Y179" s="80"/>
      <c r="Z179" s="80"/>
      <c r="AA179" s="80"/>
      <c r="AB179" s="80"/>
      <c r="AC179" s="80"/>
      <c r="AD179" s="80"/>
      <c r="AE179" s="80"/>
      <c r="AF179" s="80"/>
      <c r="AG179" s="80"/>
      <c r="AH179" s="80"/>
      <c r="AI179" s="80"/>
      <c r="AJ179" s="80"/>
      <c r="AK179" s="80"/>
      <c r="AL179" s="80"/>
      <c r="AM179" s="80"/>
      <c r="AN179" s="80"/>
      <c r="AO179" s="80"/>
      <c r="AP179" s="80"/>
      <c r="AQ179" s="80"/>
      <c r="AR179" s="80"/>
      <c r="AS179" s="80"/>
      <c r="AT179" s="80"/>
      <c r="AU179" s="80"/>
      <c r="AV179" s="80"/>
      <c r="AW179" s="80"/>
      <c r="AX179" s="80"/>
      <c r="AY179" s="80"/>
      <c r="AZ179" s="80"/>
      <c r="BA179" s="80"/>
      <c r="BB179" s="80"/>
      <c r="BC179" s="80"/>
      <c r="BD179" s="80"/>
      <c r="BE179" s="80"/>
      <c r="BF179" s="80"/>
      <c r="BG179" s="80"/>
      <c r="BH179" s="80"/>
      <c r="BI179" s="80"/>
    </row>
    <row r="180" spans="1:61">
      <c r="A180" s="83"/>
      <c r="B180" s="83"/>
      <c r="C180" s="83"/>
      <c r="D180" s="83"/>
      <c r="E180" s="83"/>
      <c r="F180" s="80"/>
      <c r="G180" s="80"/>
      <c r="H180" s="80"/>
      <c r="I180" s="80"/>
      <c r="J180" s="80"/>
      <c r="K180" s="80"/>
      <c r="L180" s="80"/>
      <c r="M180" s="80"/>
      <c r="N180" s="80"/>
      <c r="O180" s="80"/>
      <c r="P180" s="80"/>
      <c r="Q180" s="80"/>
      <c r="R180" s="80"/>
      <c r="S180" s="80"/>
      <c r="T180" s="80"/>
      <c r="U180" s="80"/>
      <c r="V180" s="80"/>
      <c r="W180" s="80"/>
      <c r="X180" s="80"/>
      <c r="Y180" s="80"/>
      <c r="Z180" s="80"/>
      <c r="AA180" s="80"/>
      <c r="AB180" s="80"/>
      <c r="AC180" s="80"/>
      <c r="AD180" s="80"/>
      <c r="AE180" s="80"/>
      <c r="AF180" s="80"/>
      <c r="AG180" s="80"/>
      <c r="AH180" s="80"/>
      <c r="AI180" s="80"/>
      <c r="AJ180" s="80"/>
      <c r="AK180" s="80"/>
      <c r="AL180" s="80"/>
      <c r="AM180" s="80"/>
      <c r="AN180" s="80"/>
      <c r="AO180" s="80"/>
      <c r="AP180" s="80"/>
      <c r="AQ180" s="80"/>
      <c r="AR180" s="80"/>
      <c r="AS180" s="80"/>
      <c r="AT180" s="80"/>
      <c r="AU180" s="80"/>
      <c r="AV180" s="80"/>
      <c r="AW180" s="80"/>
      <c r="AX180" s="80"/>
      <c r="AY180" s="80"/>
      <c r="AZ180" s="80"/>
      <c r="BA180" s="80"/>
      <c r="BB180" s="80"/>
      <c r="BC180" s="80"/>
      <c r="BD180" s="80"/>
      <c r="BE180" s="80"/>
      <c r="BF180" s="80"/>
      <c r="BG180" s="80"/>
      <c r="BH180" s="80"/>
      <c r="BI180" s="80"/>
    </row>
    <row r="181" spans="1:61">
      <c r="A181" s="83"/>
      <c r="B181" s="83"/>
      <c r="C181" s="83"/>
      <c r="D181" s="83"/>
      <c r="E181" s="83"/>
      <c r="F181" s="80"/>
      <c r="G181" s="80"/>
      <c r="H181" s="80"/>
      <c r="I181" s="80"/>
      <c r="J181" s="80"/>
      <c r="K181" s="80"/>
      <c r="L181" s="80"/>
      <c r="M181" s="80"/>
      <c r="N181" s="80"/>
      <c r="O181" s="80"/>
      <c r="P181" s="80"/>
      <c r="Q181" s="80"/>
      <c r="R181" s="80"/>
      <c r="S181" s="80"/>
      <c r="T181" s="80"/>
      <c r="U181" s="80"/>
      <c r="V181" s="80"/>
      <c r="W181" s="80"/>
      <c r="X181" s="80"/>
      <c r="Y181" s="80"/>
      <c r="Z181" s="80"/>
      <c r="AA181" s="80"/>
      <c r="AB181" s="80"/>
      <c r="AC181" s="80"/>
      <c r="AD181" s="80"/>
      <c r="AE181" s="80"/>
      <c r="AF181" s="80"/>
      <c r="AG181" s="80"/>
      <c r="AH181" s="80"/>
      <c r="AI181" s="80"/>
      <c r="AJ181" s="80"/>
      <c r="AK181" s="80"/>
      <c r="AL181" s="80"/>
      <c r="AM181" s="80"/>
      <c r="AN181" s="80"/>
      <c r="AO181" s="80"/>
      <c r="AP181" s="80"/>
      <c r="AQ181" s="80"/>
      <c r="AR181" s="80"/>
      <c r="AS181" s="80"/>
      <c r="AT181" s="80"/>
      <c r="AU181" s="80"/>
      <c r="AV181" s="80"/>
      <c r="AW181" s="80"/>
      <c r="AX181" s="80"/>
      <c r="AY181" s="80"/>
      <c r="AZ181" s="80"/>
      <c r="BA181" s="80"/>
      <c r="BB181" s="80"/>
      <c r="BC181" s="80"/>
      <c r="BD181" s="80"/>
      <c r="BE181" s="80"/>
      <c r="BF181" s="80"/>
      <c r="BG181" s="80"/>
      <c r="BH181" s="80"/>
      <c r="BI181" s="80"/>
    </row>
    <row r="182" spans="1:61">
      <c r="A182" s="83"/>
      <c r="B182" s="83"/>
      <c r="C182" s="83"/>
      <c r="D182" s="83"/>
      <c r="E182" s="83"/>
      <c r="F182" s="80"/>
      <c r="G182" s="80"/>
      <c r="H182" s="80"/>
      <c r="I182" s="80"/>
      <c r="J182" s="80"/>
      <c r="K182" s="80"/>
      <c r="L182" s="80"/>
      <c r="M182" s="80"/>
      <c r="N182" s="80"/>
      <c r="O182" s="80"/>
      <c r="P182" s="80"/>
      <c r="Q182" s="80"/>
      <c r="R182" s="80"/>
      <c r="S182" s="80"/>
      <c r="T182" s="80"/>
      <c r="U182" s="80"/>
      <c r="V182" s="80"/>
      <c r="W182" s="80"/>
      <c r="X182" s="80"/>
      <c r="Y182" s="80"/>
      <c r="Z182" s="80"/>
      <c r="AA182" s="80"/>
      <c r="AB182" s="80"/>
      <c r="AC182" s="80"/>
      <c r="AD182" s="80"/>
      <c r="AE182" s="80"/>
      <c r="AF182" s="80"/>
      <c r="AG182" s="80"/>
      <c r="AH182" s="80"/>
      <c r="AI182" s="80"/>
      <c r="AJ182" s="80"/>
      <c r="AK182" s="80"/>
      <c r="AL182" s="80"/>
      <c r="AM182" s="80"/>
      <c r="AN182" s="80"/>
      <c r="AO182" s="80"/>
      <c r="AP182" s="80"/>
      <c r="AQ182" s="80"/>
      <c r="AR182" s="80"/>
      <c r="AS182" s="80"/>
      <c r="AT182" s="80"/>
      <c r="AU182" s="80"/>
      <c r="AV182" s="80"/>
      <c r="AW182" s="80"/>
      <c r="AX182" s="80"/>
      <c r="AY182" s="80"/>
      <c r="AZ182" s="80"/>
      <c r="BA182" s="80"/>
      <c r="BB182" s="80"/>
      <c r="BC182" s="80"/>
      <c r="BD182" s="80"/>
      <c r="BE182" s="80"/>
      <c r="BF182" s="80"/>
      <c r="BG182" s="80"/>
      <c r="BH182" s="80"/>
      <c r="BI182" s="80"/>
    </row>
    <row r="183" spans="1:61">
      <c r="A183" s="83"/>
      <c r="B183" s="83"/>
      <c r="C183" s="83"/>
      <c r="D183" s="83"/>
      <c r="E183" s="83"/>
      <c r="F183" s="80"/>
      <c r="G183" s="80"/>
      <c r="H183" s="80"/>
      <c r="I183" s="80"/>
      <c r="J183" s="80"/>
      <c r="K183" s="80"/>
      <c r="L183" s="80"/>
      <c r="M183" s="80"/>
      <c r="N183" s="80"/>
      <c r="O183" s="80"/>
      <c r="P183" s="80"/>
      <c r="Q183" s="80"/>
      <c r="R183" s="80"/>
      <c r="S183" s="80"/>
      <c r="T183" s="80"/>
      <c r="U183" s="80"/>
      <c r="V183" s="80"/>
      <c r="W183" s="80"/>
      <c r="X183" s="80"/>
      <c r="Y183" s="80"/>
      <c r="Z183" s="80"/>
      <c r="AA183" s="80"/>
      <c r="AB183" s="80"/>
      <c r="AC183" s="80"/>
      <c r="AD183" s="80"/>
      <c r="AE183" s="80"/>
      <c r="AF183" s="80"/>
      <c r="AG183" s="80"/>
      <c r="AH183" s="80"/>
      <c r="AI183" s="80"/>
      <c r="AJ183" s="80"/>
      <c r="AK183" s="80"/>
      <c r="AL183" s="80"/>
      <c r="AM183" s="80"/>
      <c r="AN183" s="80"/>
      <c r="AO183" s="80"/>
      <c r="AP183" s="80"/>
      <c r="AQ183" s="80"/>
      <c r="AR183" s="80"/>
      <c r="AS183" s="80"/>
      <c r="AT183" s="80"/>
      <c r="AU183" s="80"/>
      <c r="AV183" s="80"/>
      <c r="AW183" s="80"/>
      <c r="AX183" s="80"/>
      <c r="AY183" s="80"/>
      <c r="AZ183" s="80"/>
      <c r="BA183" s="80"/>
      <c r="BB183" s="80"/>
      <c r="BC183" s="80"/>
      <c r="BD183" s="80"/>
      <c r="BE183" s="80"/>
      <c r="BF183" s="80"/>
      <c r="BG183" s="80"/>
      <c r="BH183" s="80"/>
      <c r="BI183" s="80"/>
    </row>
    <row r="184" spans="1:61">
      <c r="A184" s="83"/>
      <c r="B184" s="83"/>
      <c r="C184" s="83"/>
      <c r="D184" s="83"/>
      <c r="E184" s="83"/>
      <c r="F184" s="80"/>
      <c r="G184" s="80"/>
      <c r="H184" s="80"/>
      <c r="I184" s="80"/>
      <c r="J184" s="80"/>
      <c r="K184" s="80"/>
      <c r="L184" s="80"/>
      <c r="M184" s="80"/>
      <c r="N184" s="80"/>
      <c r="O184" s="80"/>
      <c r="P184" s="80"/>
      <c r="Q184" s="80"/>
      <c r="R184" s="80"/>
      <c r="S184" s="80"/>
      <c r="T184" s="80"/>
      <c r="U184" s="80"/>
      <c r="V184" s="80"/>
      <c r="W184" s="80"/>
      <c r="X184" s="80"/>
      <c r="Y184" s="80"/>
      <c r="Z184" s="80"/>
      <c r="AA184" s="80"/>
      <c r="AB184" s="80"/>
      <c r="AC184" s="80"/>
      <c r="AD184" s="80"/>
      <c r="AE184" s="80"/>
      <c r="AF184" s="80"/>
      <c r="AG184" s="80"/>
      <c r="AH184" s="80"/>
      <c r="AI184" s="80"/>
      <c r="AJ184" s="80"/>
      <c r="AK184" s="80"/>
      <c r="AL184" s="80"/>
      <c r="AM184" s="80"/>
      <c r="AN184" s="80"/>
      <c r="AO184" s="80"/>
      <c r="AP184" s="80"/>
      <c r="AQ184" s="80"/>
      <c r="AR184" s="80"/>
      <c r="AS184" s="80"/>
      <c r="AT184" s="80"/>
      <c r="AU184" s="80"/>
      <c r="AV184" s="80"/>
      <c r="AW184" s="80"/>
      <c r="AX184" s="80"/>
      <c r="AY184" s="80"/>
      <c r="AZ184" s="80"/>
      <c r="BA184" s="80"/>
      <c r="BB184" s="80"/>
      <c r="BC184" s="80"/>
      <c r="BD184" s="80"/>
      <c r="BE184" s="80"/>
      <c r="BF184" s="80"/>
      <c r="BG184" s="80"/>
      <c r="BH184" s="80"/>
      <c r="BI184" s="80"/>
    </row>
    <row r="185" spans="1:61">
      <c r="A185" s="83"/>
      <c r="B185" s="83"/>
      <c r="C185" s="83"/>
      <c r="D185" s="83"/>
      <c r="E185" s="83"/>
      <c r="F185" s="80"/>
      <c r="G185" s="80"/>
      <c r="H185" s="80"/>
      <c r="I185" s="80"/>
      <c r="J185" s="80"/>
      <c r="K185" s="80"/>
      <c r="L185" s="80"/>
      <c r="M185" s="80"/>
      <c r="N185" s="80"/>
      <c r="O185" s="80"/>
      <c r="P185" s="80"/>
      <c r="Q185" s="80"/>
      <c r="R185" s="80"/>
      <c r="S185" s="80"/>
      <c r="T185" s="80"/>
      <c r="U185" s="80"/>
      <c r="V185" s="80"/>
      <c r="W185" s="80"/>
      <c r="X185" s="80"/>
      <c r="Y185" s="80"/>
      <c r="Z185" s="80"/>
      <c r="AA185" s="80"/>
      <c r="AB185" s="80"/>
      <c r="AC185" s="80"/>
      <c r="AD185" s="80"/>
      <c r="AE185" s="80"/>
      <c r="AF185" s="80"/>
      <c r="AG185" s="80"/>
      <c r="AH185" s="80"/>
      <c r="AI185" s="80"/>
      <c r="AJ185" s="80"/>
      <c r="AK185" s="80"/>
      <c r="AL185" s="80"/>
      <c r="AM185" s="80"/>
      <c r="AN185" s="80"/>
      <c r="AO185" s="80"/>
      <c r="AP185" s="80"/>
      <c r="AQ185" s="80"/>
      <c r="AR185" s="80"/>
      <c r="AS185" s="80"/>
      <c r="AT185" s="80"/>
      <c r="AU185" s="80"/>
      <c r="AV185" s="80"/>
      <c r="AW185" s="80"/>
      <c r="AX185" s="80"/>
      <c r="AY185" s="80"/>
      <c r="AZ185" s="80"/>
      <c r="BA185" s="80"/>
      <c r="BB185" s="80"/>
      <c r="BC185" s="80"/>
      <c r="BD185" s="80"/>
      <c r="BE185" s="80"/>
      <c r="BF185" s="80"/>
      <c r="BG185" s="80"/>
      <c r="BH185" s="80"/>
      <c r="BI185" s="80"/>
    </row>
    <row r="186" spans="1:61">
      <c r="A186" s="83"/>
      <c r="B186" s="83"/>
      <c r="C186" s="83"/>
      <c r="D186" s="83"/>
      <c r="E186" s="83"/>
      <c r="F186" s="80"/>
      <c r="G186" s="80"/>
      <c r="H186" s="80"/>
      <c r="I186" s="80"/>
      <c r="J186" s="80"/>
      <c r="K186" s="80"/>
      <c r="L186" s="80"/>
      <c r="M186" s="80"/>
      <c r="N186" s="80"/>
      <c r="O186" s="80"/>
      <c r="P186" s="80"/>
      <c r="Q186" s="80"/>
      <c r="R186" s="80"/>
      <c r="S186" s="80"/>
      <c r="T186" s="80"/>
      <c r="U186" s="80"/>
      <c r="V186" s="80"/>
      <c r="W186" s="80"/>
      <c r="X186" s="80"/>
      <c r="Y186" s="80"/>
      <c r="Z186" s="80"/>
      <c r="AA186" s="80"/>
      <c r="AB186" s="80"/>
      <c r="AC186" s="80"/>
      <c r="AD186" s="80"/>
      <c r="AE186" s="80"/>
      <c r="AF186" s="80"/>
      <c r="AG186" s="80"/>
      <c r="AH186" s="80"/>
      <c r="AI186" s="80"/>
      <c r="AJ186" s="80"/>
      <c r="AK186" s="80"/>
      <c r="AL186" s="80"/>
      <c r="AM186" s="80"/>
      <c r="AN186" s="80"/>
      <c r="AO186" s="80"/>
      <c r="AP186" s="80"/>
      <c r="AQ186" s="80"/>
      <c r="AR186" s="80"/>
      <c r="AS186" s="80"/>
      <c r="AT186" s="80"/>
      <c r="AU186" s="80"/>
      <c r="AV186" s="80"/>
      <c r="AW186" s="80"/>
      <c r="AX186" s="80"/>
      <c r="AY186" s="80"/>
      <c r="AZ186" s="80"/>
      <c r="BA186" s="80"/>
      <c r="BB186" s="80"/>
      <c r="BC186" s="80"/>
      <c r="BD186" s="80"/>
      <c r="BE186" s="80"/>
      <c r="BF186" s="80"/>
      <c r="BG186" s="80"/>
      <c r="BH186" s="80"/>
      <c r="BI186" s="80"/>
    </row>
    <row r="187" spans="1:61">
      <c r="A187" s="83"/>
      <c r="B187" s="83"/>
      <c r="C187" s="83"/>
      <c r="D187" s="83"/>
      <c r="E187" s="83"/>
      <c r="F187" s="80"/>
      <c r="G187" s="80"/>
      <c r="H187" s="80"/>
      <c r="I187" s="80"/>
      <c r="J187" s="80"/>
      <c r="K187" s="80"/>
      <c r="L187" s="80"/>
      <c r="M187" s="80"/>
      <c r="N187" s="80"/>
      <c r="O187" s="80"/>
      <c r="P187" s="80"/>
      <c r="Q187" s="80"/>
      <c r="R187" s="80"/>
      <c r="S187" s="80"/>
      <c r="T187" s="80"/>
      <c r="U187" s="80"/>
      <c r="V187" s="80"/>
      <c r="W187" s="80"/>
      <c r="X187" s="80"/>
      <c r="Y187" s="80"/>
      <c r="Z187" s="80"/>
      <c r="AA187" s="80"/>
      <c r="AB187" s="80"/>
      <c r="AC187" s="80"/>
      <c r="AD187" s="80"/>
      <c r="AE187" s="80"/>
      <c r="AF187" s="80"/>
      <c r="AG187" s="80"/>
      <c r="AH187" s="80"/>
      <c r="AI187" s="80"/>
      <c r="AJ187" s="80"/>
      <c r="AK187" s="80"/>
      <c r="AL187" s="80"/>
      <c r="AM187" s="80"/>
      <c r="AN187" s="80"/>
      <c r="AO187" s="80"/>
      <c r="AP187" s="80"/>
      <c r="AQ187" s="80"/>
      <c r="AR187" s="80"/>
      <c r="AS187" s="80"/>
      <c r="AT187" s="80"/>
      <c r="AU187" s="80"/>
      <c r="AV187" s="80"/>
      <c r="AW187" s="80"/>
      <c r="AX187" s="80"/>
      <c r="AY187" s="80"/>
      <c r="AZ187" s="80"/>
      <c r="BA187" s="80"/>
      <c r="BB187" s="80"/>
      <c r="BC187" s="80"/>
      <c r="BD187" s="80"/>
      <c r="BE187" s="80"/>
      <c r="BF187" s="80"/>
      <c r="BG187" s="80"/>
      <c r="BH187" s="80"/>
      <c r="BI187" s="80"/>
    </row>
    <row r="188" spans="1:61">
      <c r="A188" s="83"/>
      <c r="B188" s="83"/>
      <c r="C188" s="83"/>
      <c r="D188" s="83"/>
      <c r="E188" s="83"/>
      <c r="F188" s="80"/>
      <c r="G188" s="80"/>
      <c r="H188" s="80"/>
      <c r="I188" s="80"/>
      <c r="J188" s="80"/>
      <c r="K188" s="80"/>
      <c r="L188" s="80"/>
      <c r="M188" s="80"/>
      <c r="N188" s="80"/>
      <c r="O188" s="80"/>
      <c r="P188" s="80"/>
      <c r="Q188" s="80"/>
      <c r="R188" s="80"/>
      <c r="S188" s="80"/>
      <c r="T188" s="80"/>
      <c r="U188" s="80"/>
      <c r="V188" s="80"/>
      <c r="W188" s="80"/>
      <c r="X188" s="80"/>
      <c r="Y188" s="80"/>
      <c r="Z188" s="80"/>
      <c r="AA188" s="80"/>
      <c r="AB188" s="80"/>
      <c r="AC188" s="80"/>
      <c r="AD188" s="80"/>
      <c r="AE188" s="80"/>
      <c r="AF188" s="80"/>
      <c r="AG188" s="80"/>
      <c r="AH188" s="80"/>
      <c r="AI188" s="80"/>
      <c r="AJ188" s="80"/>
      <c r="AK188" s="80"/>
      <c r="AL188" s="80"/>
      <c r="AM188" s="80"/>
      <c r="AN188" s="80"/>
      <c r="AO188" s="80"/>
      <c r="AP188" s="80"/>
      <c r="AQ188" s="80"/>
      <c r="AR188" s="80"/>
      <c r="AS188" s="80"/>
      <c r="AT188" s="80"/>
      <c r="AU188" s="80"/>
      <c r="AV188" s="80"/>
      <c r="AW188" s="80"/>
      <c r="AX188" s="80"/>
      <c r="AY188" s="80"/>
      <c r="AZ188" s="80"/>
      <c r="BA188" s="80"/>
      <c r="BB188" s="80"/>
      <c r="BC188" s="80"/>
      <c r="BD188" s="80"/>
      <c r="BE188" s="80"/>
      <c r="BF188" s="80"/>
      <c r="BG188" s="80"/>
      <c r="BH188" s="80"/>
      <c r="BI188" s="80"/>
    </row>
    <row r="189" spans="1:61">
      <c r="A189" s="83"/>
      <c r="B189" s="83"/>
      <c r="C189" s="83"/>
      <c r="D189" s="83"/>
      <c r="E189" s="83"/>
      <c r="F189" s="80"/>
      <c r="G189" s="80"/>
      <c r="H189" s="80"/>
      <c r="I189" s="80"/>
      <c r="J189" s="80"/>
      <c r="K189" s="80"/>
      <c r="L189" s="80"/>
      <c r="M189" s="80"/>
      <c r="N189" s="80"/>
      <c r="O189" s="80"/>
      <c r="P189" s="80"/>
      <c r="Q189" s="80"/>
      <c r="R189" s="80"/>
      <c r="S189" s="80"/>
      <c r="T189" s="80"/>
      <c r="U189" s="80"/>
      <c r="V189" s="80"/>
      <c r="W189" s="80"/>
      <c r="X189" s="80"/>
      <c r="Y189" s="80"/>
      <c r="Z189" s="80"/>
      <c r="AA189" s="80"/>
      <c r="AB189" s="80"/>
      <c r="AC189" s="80"/>
      <c r="AD189" s="80"/>
      <c r="AE189" s="80"/>
      <c r="AF189" s="80"/>
      <c r="AG189" s="80"/>
      <c r="AH189" s="80"/>
      <c r="AI189" s="80"/>
      <c r="AJ189" s="80"/>
      <c r="AK189" s="80"/>
      <c r="AL189" s="80"/>
      <c r="AM189" s="80"/>
      <c r="AN189" s="80"/>
      <c r="AO189" s="80"/>
      <c r="AP189" s="80"/>
      <c r="AQ189" s="80"/>
      <c r="AR189" s="80"/>
      <c r="AS189" s="80"/>
      <c r="AT189" s="80"/>
      <c r="AU189" s="80"/>
      <c r="AV189" s="80"/>
      <c r="AW189" s="80"/>
      <c r="AX189" s="80"/>
      <c r="AY189" s="80"/>
      <c r="AZ189" s="80"/>
      <c r="BA189" s="80"/>
      <c r="BB189" s="80"/>
      <c r="BC189" s="80"/>
      <c r="BD189" s="80"/>
      <c r="BE189" s="80"/>
      <c r="BF189" s="80"/>
      <c r="BG189" s="80"/>
      <c r="BH189" s="80"/>
      <c r="BI189" s="80"/>
    </row>
    <row r="190" spans="1:61">
      <c r="A190" s="83"/>
      <c r="B190" s="83"/>
      <c r="C190" s="83"/>
      <c r="D190" s="83"/>
      <c r="E190" s="83"/>
      <c r="F190" s="80"/>
      <c r="G190" s="80"/>
      <c r="H190" s="80"/>
      <c r="I190" s="80"/>
      <c r="J190" s="80"/>
      <c r="K190" s="80"/>
      <c r="L190" s="80"/>
      <c r="M190" s="80"/>
      <c r="N190" s="80"/>
      <c r="O190" s="80"/>
      <c r="P190" s="80"/>
      <c r="Q190" s="80"/>
      <c r="R190" s="80"/>
      <c r="S190" s="80"/>
      <c r="T190" s="80"/>
      <c r="U190" s="80"/>
      <c r="V190" s="80"/>
      <c r="W190" s="80"/>
      <c r="X190" s="80"/>
      <c r="Y190" s="80"/>
      <c r="Z190" s="80"/>
      <c r="AA190" s="80"/>
      <c r="AB190" s="80"/>
      <c r="AC190" s="80"/>
      <c r="AD190" s="80"/>
      <c r="AE190" s="80"/>
      <c r="AF190" s="80"/>
      <c r="AG190" s="80"/>
      <c r="AH190" s="80"/>
      <c r="AI190" s="80"/>
      <c r="AJ190" s="80"/>
      <c r="AK190" s="80"/>
      <c r="AL190" s="80"/>
      <c r="AM190" s="80"/>
      <c r="AN190" s="80"/>
      <c r="AO190" s="80"/>
      <c r="AP190" s="80"/>
      <c r="AQ190" s="80"/>
      <c r="AR190" s="80"/>
      <c r="AS190" s="80"/>
      <c r="AT190" s="80"/>
      <c r="AU190" s="80"/>
      <c r="AV190" s="80"/>
      <c r="AW190" s="80"/>
      <c r="AX190" s="80"/>
      <c r="AY190" s="80"/>
      <c r="AZ190" s="80"/>
      <c r="BA190" s="80"/>
      <c r="BB190" s="80"/>
      <c r="BC190" s="80"/>
      <c r="BD190" s="80"/>
      <c r="BE190" s="80"/>
      <c r="BF190" s="80"/>
      <c r="BG190" s="80"/>
      <c r="BH190" s="80"/>
      <c r="BI190" s="80"/>
    </row>
    <row r="191" spans="1:61">
      <c r="A191" s="83"/>
      <c r="B191" s="83"/>
      <c r="C191" s="83"/>
      <c r="D191" s="83"/>
      <c r="E191" s="83"/>
      <c r="F191" s="80"/>
      <c r="G191" s="80"/>
      <c r="H191" s="80"/>
      <c r="I191" s="80"/>
      <c r="J191" s="80"/>
      <c r="K191" s="80"/>
      <c r="L191" s="80"/>
      <c r="M191" s="80"/>
      <c r="N191" s="80"/>
      <c r="O191" s="80"/>
      <c r="P191" s="80"/>
      <c r="Q191" s="80"/>
      <c r="R191" s="80"/>
      <c r="S191" s="80"/>
      <c r="T191" s="80"/>
      <c r="U191" s="80"/>
      <c r="V191" s="80"/>
      <c r="W191" s="80"/>
      <c r="X191" s="80"/>
      <c r="Y191" s="80"/>
      <c r="Z191" s="80"/>
      <c r="AA191" s="80"/>
      <c r="AB191" s="80"/>
      <c r="AC191" s="80"/>
      <c r="AD191" s="80"/>
      <c r="AE191" s="80"/>
      <c r="AF191" s="80"/>
      <c r="AG191" s="80"/>
      <c r="AH191" s="80"/>
      <c r="AI191" s="80"/>
      <c r="AJ191" s="80"/>
      <c r="AK191" s="80"/>
      <c r="AL191" s="80"/>
      <c r="AM191" s="80"/>
      <c r="AN191" s="80"/>
      <c r="AO191" s="80"/>
      <c r="AP191" s="80"/>
      <c r="AQ191" s="80"/>
      <c r="AR191" s="80"/>
      <c r="AS191" s="80"/>
      <c r="AT191" s="80"/>
      <c r="AU191" s="80"/>
      <c r="AV191" s="80"/>
      <c r="AW191" s="80"/>
      <c r="AX191" s="80"/>
      <c r="AY191" s="80"/>
      <c r="AZ191" s="80"/>
      <c r="BA191" s="80"/>
      <c r="BB191" s="80"/>
      <c r="BC191" s="80"/>
      <c r="BD191" s="80"/>
      <c r="BE191" s="80"/>
      <c r="BF191" s="80"/>
      <c r="BG191" s="80"/>
      <c r="BH191" s="80"/>
      <c r="BI191" s="80"/>
    </row>
    <row r="192" spans="1:61">
      <c r="A192" s="83"/>
      <c r="B192" s="83"/>
      <c r="C192" s="83"/>
      <c r="D192" s="83"/>
      <c r="E192" s="83"/>
      <c r="F192" s="80"/>
      <c r="G192" s="80"/>
      <c r="H192" s="80"/>
      <c r="I192" s="80"/>
      <c r="J192" s="80"/>
      <c r="K192" s="80"/>
      <c r="L192" s="80"/>
      <c r="M192" s="80"/>
      <c r="N192" s="80"/>
      <c r="O192" s="80"/>
      <c r="P192" s="80"/>
      <c r="Q192" s="80"/>
      <c r="R192" s="80"/>
      <c r="S192" s="80"/>
      <c r="T192" s="80"/>
      <c r="U192" s="80"/>
      <c r="V192" s="80"/>
      <c r="W192" s="80"/>
      <c r="X192" s="80"/>
      <c r="Y192" s="80"/>
      <c r="Z192" s="80"/>
      <c r="AA192" s="80"/>
      <c r="AB192" s="80"/>
      <c r="AC192" s="80"/>
      <c r="AD192" s="80"/>
      <c r="AE192" s="80"/>
      <c r="AF192" s="80"/>
      <c r="AG192" s="80"/>
      <c r="AH192" s="80"/>
      <c r="AI192" s="80"/>
      <c r="AJ192" s="80"/>
      <c r="AK192" s="80"/>
      <c r="AL192" s="80"/>
      <c r="AM192" s="80"/>
      <c r="AN192" s="80"/>
      <c r="AO192" s="80"/>
      <c r="AP192" s="80"/>
      <c r="AQ192" s="80"/>
      <c r="AR192" s="80"/>
      <c r="AS192" s="80"/>
      <c r="AT192" s="80"/>
      <c r="AU192" s="80"/>
      <c r="AV192" s="80"/>
      <c r="AW192" s="80"/>
      <c r="AX192" s="80"/>
      <c r="AY192" s="80"/>
      <c r="AZ192" s="80"/>
      <c r="BA192" s="80"/>
      <c r="BB192" s="80"/>
      <c r="BC192" s="80"/>
      <c r="BD192" s="80"/>
      <c r="BE192" s="80"/>
      <c r="BF192" s="80"/>
      <c r="BG192" s="80"/>
      <c r="BH192" s="80"/>
      <c r="BI192" s="80"/>
    </row>
    <row r="193" spans="1:61">
      <c r="A193" s="83"/>
      <c r="B193" s="83"/>
      <c r="C193" s="83"/>
      <c r="D193" s="83"/>
      <c r="E193" s="83"/>
      <c r="F193" s="80"/>
      <c r="G193" s="80"/>
      <c r="H193" s="80"/>
      <c r="I193" s="80"/>
      <c r="J193" s="80"/>
      <c r="K193" s="80"/>
      <c r="L193" s="80"/>
      <c r="M193" s="80"/>
      <c r="N193" s="80"/>
      <c r="O193" s="80"/>
      <c r="P193" s="80"/>
      <c r="Q193" s="80"/>
      <c r="R193" s="80"/>
      <c r="S193" s="80"/>
      <c r="T193" s="80"/>
      <c r="U193" s="80"/>
      <c r="V193" s="80"/>
      <c r="W193" s="80"/>
      <c r="X193" s="80"/>
      <c r="Y193" s="80"/>
      <c r="Z193" s="80"/>
      <c r="AA193" s="80"/>
      <c r="AB193" s="80"/>
      <c r="AC193" s="80"/>
      <c r="AD193" s="80"/>
      <c r="AE193" s="80"/>
      <c r="AF193" s="80"/>
      <c r="AG193" s="80"/>
      <c r="AH193" s="80"/>
      <c r="AI193" s="80"/>
      <c r="AJ193" s="80"/>
      <c r="AK193" s="80"/>
      <c r="AL193" s="80"/>
      <c r="AM193" s="80"/>
      <c r="AN193" s="80"/>
      <c r="AO193" s="80"/>
      <c r="AP193" s="80"/>
      <c r="AQ193" s="80"/>
      <c r="AR193" s="80"/>
      <c r="AS193" s="80"/>
      <c r="AT193" s="80"/>
      <c r="AU193" s="80"/>
      <c r="AV193" s="80"/>
      <c r="AW193" s="80"/>
      <c r="AX193" s="80"/>
      <c r="AY193" s="80"/>
      <c r="AZ193" s="80"/>
      <c r="BA193" s="80"/>
      <c r="BB193" s="80"/>
      <c r="BC193" s="80"/>
      <c r="BD193" s="80"/>
      <c r="BE193" s="80"/>
      <c r="BF193" s="80"/>
      <c r="BG193" s="80"/>
      <c r="BH193" s="80"/>
      <c r="BI193" s="80"/>
    </row>
    <row r="194" spans="1:61">
      <c r="A194" s="83"/>
      <c r="B194" s="83"/>
      <c r="C194" s="83"/>
      <c r="D194" s="83"/>
      <c r="E194" s="83"/>
      <c r="F194" s="80"/>
      <c r="G194" s="80"/>
      <c r="H194" s="80"/>
      <c r="I194" s="80"/>
      <c r="J194" s="80"/>
      <c r="K194" s="80"/>
      <c r="L194" s="80"/>
      <c r="M194" s="80"/>
      <c r="N194" s="80"/>
      <c r="O194" s="80"/>
      <c r="P194" s="80"/>
      <c r="Q194" s="80"/>
      <c r="R194" s="80"/>
      <c r="S194" s="80"/>
      <c r="T194" s="80"/>
      <c r="U194" s="80"/>
      <c r="V194" s="80"/>
      <c r="W194" s="80"/>
      <c r="X194" s="80"/>
      <c r="Y194" s="80"/>
      <c r="Z194" s="80"/>
      <c r="AA194" s="80"/>
      <c r="AB194" s="80"/>
      <c r="AC194" s="80"/>
      <c r="AD194" s="80"/>
      <c r="AE194" s="80"/>
      <c r="AF194" s="80"/>
      <c r="AG194" s="80"/>
      <c r="AH194" s="80"/>
      <c r="AI194" s="80"/>
      <c r="AJ194" s="80"/>
      <c r="AK194" s="80"/>
      <c r="AL194" s="80"/>
      <c r="AM194" s="80"/>
      <c r="AN194" s="80"/>
      <c r="AO194" s="80"/>
      <c r="AP194" s="80"/>
      <c r="AQ194" s="80"/>
      <c r="AR194" s="80"/>
      <c r="AS194" s="80"/>
      <c r="AT194" s="80"/>
      <c r="AU194" s="80"/>
      <c r="AV194" s="80"/>
      <c r="AW194" s="80"/>
      <c r="AX194" s="80"/>
      <c r="AY194" s="80"/>
      <c r="AZ194" s="80"/>
      <c r="BA194" s="80"/>
      <c r="BB194" s="80"/>
      <c r="BC194" s="80"/>
      <c r="BD194" s="80"/>
      <c r="BE194" s="80"/>
      <c r="BF194" s="80"/>
      <c r="BG194" s="80"/>
      <c r="BH194" s="80"/>
      <c r="BI194" s="80"/>
    </row>
    <row r="195" spans="1:61">
      <c r="A195" s="83"/>
      <c r="B195" s="83"/>
      <c r="C195" s="83"/>
      <c r="D195" s="83"/>
      <c r="E195" s="83"/>
      <c r="F195" s="80"/>
      <c r="G195" s="80"/>
      <c r="H195" s="80"/>
      <c r="I195" s="80"/>
      <c r="J195" s="80"/>
      <c r="K195" s="80"/>
      <c r="L195" s="80"/>
      <c r="M195" s="80"/>
      <c r="N195" s="80"/>
      <c r="O195" s="80"/>
      <c r="P195" s="80"/>
      <c r="Q195" s="80"/>
      <c r="R195" s="80"/>
      <c r="S195" s="80"/>
      <c r="T195" s="80"/>
      <c r="U195" s="80"/>
      <c r="V195" s="80"/>
      <c r="W195" s="80"/>
      <c r="X195" s="80"/>
      <c r="Y195" s="80"/>
      <c r="Z195" s="80"/>
      <c r="AA195" s="80"/>
      <c r="AB195" s="80"/>
      <c r="AC195" s="80"/>
      <c r="AD195" s="80"/>
      <c r="AE195" s="80"/>
      <c r="AF195" s="80"/>
      <c r="AG195" s="80"/>
      <c r="AH195" s="80"/>
      <c r="AI195" s="80"/>
      <c r="AJ195" s="80"/>
      <c r="AK195" s="80"/>
      <c r="AL195" s="80"/>
      <c r="AM195" s="80"/>
      <c r="AN195" s="80"/>
      <c r="AO195" s="80"/>
      <c r="AP195" s="80"/>
      <c r="AQ195" s="80"/>
      <c r="AR195" s="80"/>
      <c r="AS195" s="80"/>
      <c r="AT195" s="80"/>
      <c r="AU195" s="80"/>
      <c r="AV195" s="80"/>
      <c r="AW195" s="80"/>
      <c r="AX195" s="80"/>
      <c r="AY195" s="80"/>
      <c r="AZ195" s="80"/>
      <c r="BA195" s="80"/>
      <c r="BB195" s="80"/>
      <c r="BC195" s="80"/>
      <c r="BD195" s="80"/>
      <c r="BE195" s="80"/>
      <c r="BF195" s="80"/>
      <c r="BG195" s="80"/>
      <c r="BH195" s="80"/>
      <c r="BI195" s="80"/>
    </row>
    <row r="196" spans="1:61">
      <c r="A196" s="83"/>
      <c r="B196" s="83"/>
      <c r="C196" s="83"/>
      <c r="D196" s="83"/>
      <c r="E196" s="83"/>
      <c r="F196" s="80"/>
      <c r="G196" s="80"/>
      <c r="H196" s="80"/>
      <c r="I196" s="80"/>
      <c r="J196" s="80"/>
      <c r="K196" s="80"/>
      <c r="L196" s="80"/>
      <c r="M196" s="80"/>
      <c r="N196" s="80"/>
      <c r="O196" s="80"/>
      <c r="P196" s="80"/>
      <c r="Q196" s="80"/>
      <c r="R196" s="80"/>
      <c r="S196" s="80"/>
      <c r="T196" s="80"/>
      <c r="U196" s="80"/>
      <c r="V196" s="80"/>
      <c r="W196" s="80"/>
      <c r="X196" s="80"/>
      <c r="Y196" s="80"/>
      <c r="Z196" s="80"/>
      <c r="AA196" s="80"/>
      <c r="AB196" s="80"/>
      <c r="AC196" s="80"/>
      <c r="AD196" s="80"/>
      <c r="AE196" s="80"/>
      <c r="AF196" s="80"/>
      <c r="AG196" s="80"/>
      <c r="AH196" s="80"/>
      <c r="AI196" s="80"/>
      <c r="AJ196" s="80"/>
      <c r="AK196" s="80"/>
      <c r="AL196" s="80"/>
      <c r="AM196" s="80"/>
      <c r="AN196" s="80"/>
      <c r="AO196" s="80"/>
      <c r="AP196" s="80"/>
      <c r="AQ196" s="80"/>
      <c r="AR196" s="80"/>
      <c r="AS196" s="80"/>
      <c r="AT196" s="80"/>
      <c r="AU196" s="80"/>
      <c r="AV196" s="80"/>
      <c r="AW196" s="80"/>
      <c r="AX196" s="80"/>
      <c r="AY196" s="80"/>
      <c r="AZ196" s="80"/>
      <c r="BA196" s="80"/>
      <c r="BB196" s="80"/>
      <c r="BC196" s="80"/>
      <c r="BD196" s="80"/>
      <c r="BE196" s="80"/>
      <c r="BF196" s="80"/>
      <c r="BG196" s="80"/>
      <c r="BH196" s="80"/>
      <c r="BI196" s="80"/>
    </row>
    <row r="197" spans="1:61">
      <c r="A197" s="83"/>
      <c r="B197" s="83"/>
      <c r="C197" s="83"/>
      <c r="D197" s="83"/>
      <c r="E197" s="83"/>
      <c r="F197" s="80"/>
      <c r="G197" s="80"/>
      <c r="H197" s="80"/>
      <c r="I197" s="80"/>
      <c r="J197" s="80"/>
      <c r="K197" s="80"/>
      <c r="L197" s="80"/>
      <c r="M197" s="80"/>
      <c r="N197" s="80"/>
      <c r="O197" s="80"/>
      <c r="P197" s="80"/>
      <c r="Q197" s="80"/>
      <c r="R197" s="80"/>
      <c r="S197" s="80"/>
      <c r="T197" s="80"/>
      <c r="U197" s="80"/>
      <c r="V197" s="80"/>
      <c r="W197" s="80"/>
      <c r="X197" s="80"/>
      <c r="Y197" s="80"/>
      <c r="Z197" s="80"/>
      <c r="AA197" s="80"/>
      <c r="AB197" s="80"/>
      <c r="AC197" s="80"/>
      <c r="AD197" s="80"/>
      <c r="AE197" s="80"/>
      <c r="AF197" s="80"/>
      <c r="AG197" s="80"/>
      <c r="AH197" s="80"/>
      <c r="AI197" s="80"/>
      <c r="AJ197" s="80"/>
      <c r="AK197" s="80"/>
      <c r="AL197" s="80"/>
      <c r="AM197" s="80"/>
      <c r="AN197" s="80"/>
      <c r="AO197" s="80"/>
      <c r="AP197" s="80"/>
      <c r="AQ197" s="80"/>
      <c r="AR197" s="80"/>
      <c r="AS197" s="80"/>
      <c r="AT197" s="80"/>
      <c r="AU197" s="80"/>
      <c r="AV197" s="80"/>
      <c r="AW197" s="80"/>
      <c r="AX197" s="80"/>
      <c r="AY197" s="80"/>
      <c r="AZ197" s="80"/>
      <c r="BA197" s="80"/>
      <c r="BB197" s="80"/>
      <c r="BC197" s="80"/>
      <c r="BD197" s="80"/>
      <c r="BE197" s="80"/>
      <c r="BF197" s="80"/>
      <c r="BG197" s="80"/>
      <c r="BH197" s="80"/>
      <c r="BI197" s="80"/>
    </row>
    <row r="198" spans="1:61">
      <c r="A198" s="83"/>
      <c r="B198" s="83"/>
      <c r="C198" s="83"/>
      <c r="D198" s="83"/>
      <c r="E198" s="83"/>
      <c r="F198" s="80"/>
      <c r="G198" s="80"/>
      <c r="H198" s="80"/>
      <c r="I198" s="80"/>
      <c r="J198" s="80"/>
      <c r="K198" s="80"/>
      <c r="L198" s="80"/>
      <c r="M198" s="80"/>
      <c r="N198" s="80"/>
      <c r="O198" s="80"/>
      <c r="P198" s="80"/>
      <c r="Q198" s="80"/>
      <c r="R198" s="80"/>
      <c r="S198" s="80"/>
      <c r="T198" s="80"/>
      <c r="U198" s="80"/>
      <c r="V198" s="80"/>
      <c r="W198" s="80"/>
      <c r="X198" s="80"/>
      <c r="Y198" s="80"/>
      <c r="Z198" s="80"/>
      <c r="AA198" s="80"/>
      <c r="AB198" s="80"/>
      <c r="AC198" s="80"/>
      <c r="AD198" s="80"/>
      <c r="AE198" s="80"/>
      <c r="AF198" s="80"/>
      <c r="AG198" s="80"/>
      <c r="AH198" s="80"/>
      <c r="AI198" s="80"/>
      <c r="AJ198" s="80"/>
      <c r="AK198" s="80"/>
      <c r="AL198" s="80"/>
      <c r="AM198" s="80"/>
      <c r="AN198" s="80"/>
      <c r="AO198" s="80"/>
      <c r="AP198" s="80"/>
      <c r="AQ198" s="80"/>
      <c r="AR198" s="80"/>
      <c r="AS198" s="80"/>
      <c r="AT198" s="80"/>
      <c r="AU198" s="80"/>
      <c r="AV198" s="80"/>
      <c r="AW198" s="80"/>
      <c r="AX198" s="80"/>
      <c r="AY198" s="80"/>
      <c r="AZ198" s="80"/>
      <c r="BA198" s="80"/>
      <c r="BB198" s="80"/>
      <c r="BC198" s="80"/>
      <c r="BD198" s="80"/>
      <c r="BE198" s="80"/>
      <c r="BF198" s="80"/>
      <c r="BG198" s="80"/>
      <c r="BH198" s="80"/>
      <c r="BI198" s="80"/>
    </row>
    <row r="199" spans="1:61">
      <c r="A199" s="83"/>
      <c r="B199" s="83"/>
      <c r="C199" s="83"/>
      <c r="D199" s="83"/>
      <c r="E199" s="83"/>
      <c r="F199" s="80"/>
      <c r="G199" s="80"/>
      <c r="H199" s="80"/>
      <c r="I199" s="80"/>
      <c r="J199" s="80"/>
      <c r="K199" s="80"/>
      <c r="L199" s="80"/>
      <c r="M199" s="80"/>
      <c r="N199" s="80"/>
      <c r="O199" s="80"/>
      <c r="P199" s="80"/>
      <c r="Q199" s="80"/>
      <c r="R199" s="80"/>
      <c r="S199" s="80"/>
      <c r="T199" s="80"/>
      <c r="U199" s="80"/>
      <c r="V199" s="80"/>
      <c r="W199" s="80"/>
      <c r="X199" s="80"/>
      <c r="Y199" s="80"/>
      <c r="Z199" s="80"/>
      <c r="AA199" s="80"/>
      <c r="AB199" s="80"/>
      <c r="AC199" s="80"/>
      <c r="AD199" s="80"/>
      <c r="AE199" s="80"/>
      <c r="AF199" s="80"/>
      <c r="AG199" s="80"/>
      <c r="AH199" s="80"/>
      <c r="AI199" s="80"/>
      <c r="AJ199" s="80"/>
      <c r="AK199" s="80"/>
      <c r="AL199" s="80"/>
      <c r="AM199" s="80"/>
      <c r="AN199" s="80"/>
      <c r="AO199" s="80"/>
      <c r="AP199" s="80"/>
      <c r="AQ199" s="80"/>
      <c r="AR199" s="80"/>
      <c r="AS199" s="80"/>
      <c r="AT199" s="80"/>
      <c r="AU199" s="80"/>
      <c r="AV199" s="80"/>
      <c r="AW199" s="80"/>
      <c r="AX199" s="80"/>
      <c r="AY199" s="80"/>
      <c r="AZ199" s="80"/>
      <c r="BA199" s="80"/>
      <c r="BB199" s="80"/>
      <c r="BC199" s="80"/>
      <c r="BD199" s="80"/>
      <c r="BE199" s="80"/>
      <c r="BF199" s="80"/>
      <c r="BG199" s="80"/>
      <c r="BH199" s="80"/>
      <c r="BI199" s="80"/>
    </row>
    <row r="200" spans="1:61">
      <c r="A200" s="83"/>
      <c r="B200" s="83"/>
      <c r="C200" s="83"/>
      <c r="D200" s="83"/>
      <c r="E200" s="83"/>
      <c r="F200" s="80"/>
      <c r="G200" s="80"/>
      <c r="H200" s="80"/>
      <c r="I200" s="80"/>
      <c r="J200" s="80"/>
      <c r="K200" s="80"/>
      <c r="L200" s="80"/>
      <c r="M200" s="80"/>
      <c r="N200" s="80"/>
      <c r="O200" s="80"/>
      <c r="P200" s="80"/>
      <c r="Q200" s="80"/>
      <c r="R200" s="80"/>
      <c r="S200" s="80"/>
      <c r="T200" s="80"/>
      <c r="U200" s="80"/>
      <c r="V200" s="80"/>
      <c r="W200" s="80"/>
      <c r="X200" s="80"/>
      <c r="Y200" s="80"/>
      <c r="Z200" s="80"/>
      <c r="AA200" s="80"/>
      <c r="AB200" s="80"/>
      <c r="AC200" s="80"/>
      <c r="AD200" s="80"/>
      <c r="AE200" s="80"/>
      <c r="AF200" s="80"/>
      <c r="AG200" s="80"/>
      <c r="AH200" s="80"/>
      <c r="AI200" s="80"/>
      <c r="AJ200" s="80"/>
      <c r="AK200" s="80"/>
      <c r="AL200" s="80"/>
      <c r="AM200" s="80"/>
      <c r="AN200" s="80"/>
      <c r="AO200" s="80"/>
      <c r="AP200" s="80"/>
      <c r="AQ200" s="80"/>
      <c r="AR200" s="80"/>
      <c r="AS200" s="80"/>
      <c r="AT200" s="80"/>
      <c r="AU200" s="80"/>
      <c r="AV200" s="80"/>
      <c r="AW200" s="80"/>
      <c r="AX200" s="80"/>
      <c r="AY200" s="80"/>
      <c r="AZ200" s="80"/>
      <c r="BA200" s="80"/>
      <c r="BB200" s="80"/>
      <c r="BC200" s="80"/>
      <c r="BD200" s="80"/>
      <c r="BE200" s="80"/>
      <c r="BF200" s="80"/>
      <c r="BG200" s="80"/>
      <c r="BH200" s="80"/>
      <c r="BI200" s="80"/>
    </row>
    <row r="201" spans="1:61">
      <c r="A201" s="83"/>
      <c r="B201" s="83"/>
      <c r="C201" s="83"/>
      <c r="D201" s="83"/>
      <c r="E201" s="83"/>
      <c r="F201" s="80"/>
      <c r="G201" s="80"/>
      <c r="H201" s="80"/>
      <c r="I201" s="80"/>
      <c r="J201" s="80"/>
      <c r="K201" s="80"/>
      <c r="L201" s="80"/>
      <c r="M201" s="80"/>
      <c r="N201" s="80"/>
      <c r="O201" s="80"/>
      <c r="P201" s="80"/>
      <c r="Q201" s="80"/>
      <c r="R201" s="80"/>
      <c r="S201" s="80"/>
      <c r="T201" s="80"/>
      <c r="U201" s="80"/>
      <c r="V201" s="80"/>
      <c r="W201" s="80"/>
      <c r="X201" s="80"/>
      <c r="Y201" s="80"/>
      <c r="Z201" s="80"/>
      <c r="AA201" s="80"/>
      <c r="AB201" s="80"/>
      <c r="AC201" s="80"/>
      <c r="AD201" s="80"/>
      <c r="AE201" s="80"/>
      <c r="AF201" s="80"/>
      <c r="AG201" s="80"/>
      <c r="AH201" s="80"/>
      <c r="AI201" s="80"/>
      <c r="AJ201" s="80"/>
      <c r="AK201" s="80"/>
      <c r="AL201" s="80"/>
      <c r="AM201" s="80"/>
      <c r="AN201" s="80"/>
      <c r="AO201" s="80"/>
      <c r="AP201" s="80"/>
      <c r="AQ201" s="80"/>
      <c r="AR201" s="80"/>
      <c r="AS201" s="80"/>
      <c r="AT201" s="80"/>
      <c r="AU201" s="80"/>
      <c r="AV201" s="80"/>
      <c r="AW201" s="80"/>
      <c r="AX201" s="80"/>
      <c r="AY201" s="80"/>
      <c r="AZ201" s="80"/>
      <c r="BA201" s="80"/>
      <c r="BB201" s="80"/>
      <c r="BC201" s="80"/>
      <c r="BD201" s="80"/>
      <c r="BE201" s="80"/>
      <c r="BF201" s="80"/>
      <c r="BG201" s="80"/>
      <c r="BH201" s="80"/>
      <c r="BI201" s="80"/>
    </row>
    <row r="202" spans="1:61">
      <c r="A202" s="83"/>
      <c r="B202" s="83"/>
      <c r="C202" s="83"/>
      <c r="D202" s="83"/>
      <c r="E202" s="83"/>
      <c r="F202" s="80"/>
      <c r="G202" s="80"/>
      <c r="H202" s="80"/>
      <c r="I202" s="80"/>
      <c r="J202" s="80"/>
      <c r="K202" s="80"/>
      <c r="L202" s="80"/>
      <c r="M202" s="80"/>
      <c r="N202" s="80"/>
      <c r="O202" s="80"/>
      <c r="P202" s="80"/>
      <c r="Q202" s="80"/>
      <c r="R202" s="80"/>
      <c r="S202" s="80"/>
      <c r="T202" s="80"/>
      <c r="U202" s="80"/>
      <c r="V202" s="80"/>
      <c r="W202" s="80"/>
      <c r="X202" s="80"/>
      <c r="Y202" s="80"/>
      <c r="Z202" s="80"/>
      <c r="AA202" s="80"/>
      <c r="AB202" s="80"/>
      <c r="AC202" s="80"/>
      <c r="AD202" s="80"/>
      <c r="AE202" s="80"/>
      <c r="AF202" s="80"/>
      <c r="AG202" s="80"/>
      <c r="AH202" s="80"/>
      <c r="AI202" s="80"/>
      <c r="AJ202" s="80"/>
      <c r="AK202" s="80"/>
      <c r="AL202" s="80"/>
      <c r="AM202" s="80"/>
      <c r="AN202" s="80"/>
      <c r="AO202" s="80"/>
      <c r="AP202" s="80"/>
      <c r="AQ202" s="80"/>
      <c r="AR202" s="80"/>
      <c r="AS202" s="80"/>
      <c r="AT202" s="80"/>
      <c r="AU202" s="80"/>
      <c r="AV202" s="80"/>
      <c r="AW202" s="80"/>
      <c r="AX202" s="80"/>
      <c r="AY202" s="80"/>
      <c r="AZ202" s="80"/>
      <c r="BA202" s="80"/>
      <c r="BB202" s="80"/>
      <c r="BC202" s="80"/>
      <c r="BD202" s="80"/>
      <c r="BE202" s="80"/>
      <c r="BF202" s="80"/>
      <c r="BG202" s="80"/>
      <c r="BH202" s="80"/>
      <c r="BI202" s="80"/>
    </row>
    <row r="203" spans="1:61">
      <c r="A203" s="83"/>
      <c r="B203" s="83"/>
      <c r="C203" s="83"/>
      <c r="D203" s="83"/>
      <c r="E203" s="83"/>
      <c r="F203" s="80"/>
      <c r="G203" s="80"/>
      <c r="H203" s="80"/>
      <c r="I203" s="80"/>
      <c r="J203" s="80"/>
      <c r="K203" s="80"/>
      <c r="L203" s="80"/>
      <c r="M203" s="80"/>
      <c r="N203" s="80"/>
      <c r="O203" s="80"/>
      <c r="P203" s="80"/>
      <c r="Q203" s="80"/>
      <c r="R203" s="80"/>
      <c r="S203" s="80"/>
      <c r="T203" s="80"/>
      <c r="U203" s="80"/>
      <c r="V203" s="80"/>
      <c r="W203" s="80"/>
      <c r="X203" s="80"/>
      <c r="Y203" s="80"/>
      <c r="Z203" s="80"/>
      <c r="AA203" s="80"/>
      <c r="AB203" s="80"/>
      <c r="AC203" s="80"/>
      <c r="AD203" s="80"/>
      <c r="AE203" s="80"/>
      <c r="AF203" s="80"/>
      <c r="AG203" s="80"/>
      <c r="AH203" s="80"/>
      <c r="AI203" s="80"/>
      <c r="AJ203" s="80"/>
      <c r="AK203" s="80"/>
      <c r="AL203" s="80"/>
      <c r="AM203" s="80"/>
      <c r="AN203" s="80"/>
      <c r="AO203" s="80"/>
      <c r="AP203" s="80"/>
      <c r="AQ203" s="80"/>
      <c r="AR203" s="80"/>
      <c r="AS203" s="80"/>
      <c r="AT203" s="80"/>
      <c r="AU203" s="80"/>
      <c r="AV203" s="80"/>
      <c r="AW203" s="80"/>
      <c r="AX203" s="80"/>
      <c r="AY203" s="80"/>
      <c r="AZ203" s="80"/>
      <c r="BA203" s="80"/>
      <c r="BB203" s="80"/>
      <c r="BC203" s="80"/>
      <c r="BD203" s="80"/>
      <c r="BE203" s="80"/>
      <c r="BF203" s="80"/>
      <c r="BG203" s="80"/>
      <c r="BH203" s="80"/>
      <c r="BI203" s="80"/>
    </row>
    <row r="204" spans="1:61">
      <c r="A204" s="83"/>
      <c r="B204" s="83"/>
      <c r="C204" s="83"/>
      <c r="D204" s="83"/>
      <c r="E204" s="83"/>
      <c r="F204" s="80"/>
      <c r="G204" s="80"/>
      <c r="H204" s="80"/>
      <c r="I204" s="80"/>
      <c r="J204" s="80"/>
      <c r="K204" s="80"/>
      <c r="L204" s="80"/>
      <c r="M204" s="80"/>
      <c r="N204" s="80"/>
      <c r="O204" s="80"/>
      <c r="P204" s="80"/>
      <c r="Q204" s="80"/>
      <c r="R204" s="80"/>
      <c r="S204" s="80"/>
      <c r="T204" s="80"/>
      <c r="U204" s="80"/>
      <c r="V204" s="80"/>
      <c r="W204" s="80"/>
      <c r="X204" s="80"/>
      <c r="Y204" s="80"/>
      <c r="Z204" s="80"/>
      <c r="AA204" s="80"/>
      <c r="AB204" s="80"/>
      <c r="AC204" s="80"/>
      <c r="AD204" s="80"/>
      <c r="AE204" s="80"/>
      <c r="AF204" s="80"/>
      <c r="AG204" s="80"/>
      <c r="AH204" s="80"/>
      <c r="AI204" s="80"/>
      <c r="AJ204" s="80"/>
      <c r="AK204" s="80"/>
      <c r="AL204" s="80"/>
      <c r="AM204" s="80"/>
      <c r="AN204" s="80"/>
      <c r="AO204" s="80"/>
      <c r="AP204" s="80"/>
      <c r="AQ204" s="80"/>
      <c r="AR204" s="80"/>
      <c r="AS204" s="80"/>
      <c r="AT204" s="80"/>
      <c r="AU204" s="80"/>
      <c r="AV204" s="80"/>
      <c r="AW204" s="80"/>
      <c r="AX204" s="80"/>
      <c r="AY204" s="80"/>
      <c r="AZ204" s="80"/>
      <c r="BA204" s="80"/>
      <c r="BB204" s="80"/>
      <c r="BC204" s="80"/>
      <c r="BD204" s="80"/>
      <c r="BE204" s="80"/>
      <c r="BF204" s="80"/>
      <c r="BG204" s="80"/>
      <c r="BH204" s="80"/>
      <c r="BI204" s="80"/>
    </row>
    <row r="205" spans="1:61">
      <c r="A205" s="83"/>
      <c r="B205" s="83"/>
      <c r="C205" s="83"/>
      <c r="D205" s="83"/>
      <c r="E205" s="83"/>
      <c r="F205" s="80"/>
      <c r="G205" s="80"/>
      <c r="H205" s="80"/>
      <c r="I205" s="80"/>
      <c r="J205" s="80"/>
      <c r="K205" s="80"/>
      <c r="L205" s="80"/>
      <c r="M205" s="80"/>
      <c r="N205" s="80"/>
      <c r="O205" s="80"/>
      <c r="P205" s="80"/>
      <c r="Q205" s="80"/>
      <c r="R205" s="80"/>
      <c r="S205" s="80"/>
      <c r="T205" s="80"/>
      <c r="U205" s="80"/>
      <c r="V205" s="80"/>
      <c r="W205" s="80"/>
      <c r="X205" s="80"/>
      <c r="Y205" s="80"/>
      <c r="Z205" s="80"/>
      <c r="AA205" s="80"/>
      <c r="AB205" s="80"/>
      <c r="AC205" s="80"/>
      <c r="AD205" s="80"/>
      <c r="AE205" s="80"/>
      <c r="AF205" s="80"/>
      <c r="AG205" s="80"/>
      <c r="AH205" s="80"/>
      <c r="AI205" s="80"/>
      <c r="AJ205" s="80"/>
      <c r="AK205" s="80"/>
      <c r="AL205" s="80"/>
      <c r="AM205" s="80"/>
      <c r="AN205" s="80"/>
      <c r="AO205" s="80"/>
      <c r="AP205" s="80"/>
      <c r="AQ205" s="80"/>
      <c r="AR205" s="80"/>
      <c r="AS205" s="80"/>
      <c r="AT205" s="80"/>
      <c r="AU205" s="80"/>
      <c r="AV205" s="80"/>
      <c r="AW205" s="80"/>
      <c r="AX205" s="80"/>
      <c r="AY205" s="80"/>
      <c r="AZ205" s="80"/>
      <c r="BA205" s="80"/>
      <c r="BB205" s="80"/>
      <c r="BC205" s="80"/>
      <c r="BD205" s="80"/>
      <c r="BE205" s="80"/>
      <c r="BF205" s="80"/>
      <c r="BG205" s="80"/>
      <c r="BH205" s="80"/>
      <c r="BI205" s="80"/>
    </row>
    <row r="206" spans="1:61">
      <c r="A206" s="83"/>
      <c r="B206" s="83"/>
      <c r="C206" s="83"/>
      <c r="D206" s="83"/>
      <c r="E206" s="83"/>
      <c r="F206" s="80"/>
      <c r="G206" s="80"/>
      <c r="H206" s="80"/>
      <c r="I206" s="80"/>
      <c r="J206" s="80"/>
      <c r="K206" s="80"/>
      <c r="L206" s="80"/>
      <c r="M206" s="80"/>
      <c r="N206" s="80"/>
      <c r="O206" s="80"/>
      <c r="P206" s="80"/>
      <c r="Q206" s="80"/>
      <c r="R206" s="80"/>
      <c r="S206" s="80"/>
      <c r="T206" s="80"/>
      <c r="U206" s="80"/>
      <c r="V206" s="80"/>
      <c r="W206" s="80"/>
      <c r="X206" s="80"/>
      <c r="Y206" s="80"/>
      <c r="Z206" s="80"/>
      <c r="AA206" s="80"/>
      <c r="AB206" s="80"/>
      <c r="AC206" s="80"/>
      <c r="AD206" s="80"/>
      <c r="AE206" s="80"/>
      <c r="AF206" s="80"/>
      <c r="AG206" s="80"/>
      <c r="AH206" s="80"/>
      <c r="AI206" s="80"/>
      <c r="AJ206" s="80"/>
      <c r="AK206" s="80"/>
      <c r="AL206" s="80"/>
      <c r="AM206" s="80"/>
      <c r="AN206" s="80"/>
      <c r="AO206" s="80"/>
      <c r="AP206" s="80"/>
      <c r="AQ206" s="80"/>
      <c r="AR206" s="80"/>
      <c r="AS206" s="80"/>
      <c r="AT206" s="80"/>
      <c r="AU206" s="80"/>
      <c r="AV206" s="80"/>
      <c r="AW206" s="80"/>
      <c r="AX206" s="80"/>
      <c r="AY206" s="80"/>
      <c r="AZ206" s="80"/>
      <c r="BA206" s="80"/>
      <c r="BB206" s="80"/>
      <c r="BC206" s="80"/>
      <c r="BD206" s="80"/>
      <c r="BE206" s="80"/>
      <c r="BF206" s="80"/>
      <c r="BG206" s="80"/>
      <c r="BH206" s="80"/>
      <c r="BI206" s="80"/>
    </row>
    <row r="207" spans="1:61">
      <c r="A207" s="83"/>
      <c r="B207" s="83"/>
      <c r="C207" s="83"/>
      <c r="D207" s="83"/>
      <c r="E207" s="83"/>
      <c r="F207" s="80"/>
      <c r="G207" s="80"/>
      <c r="H207" s="80"/>
      <c r="I207" s="80"/>
      <c r="J207" s="80"/>
      <c r="K207" s="80"/>
      <c r="L207" s="80"/>
      <c r="M207" s="80"/>
      <c r="N207" s="80"/>
      <c r="O207" s="80"/>
      <c r="P207" s="80"/>
      <c r="Q207" s="80"/>
      <c r="R207" s="80"/>
      <c r="S207" s="80"/>
      <c r="T207" s="80"/>
      <c r="U207" s="80"/>
      <c r="V207" s="80"/>
      <c r="W207" s="80"/>
      <c r="X207" s="80"/>
      <c r="Y207" s="80"/>
      <c r="Z207" s="80"/>
      <c r="AA207" s="80"/>
      <c r="AB207" s="80"/>
      <c r="AC207" s="80"/>
      <c r="AD207" s="80"/>
      <c r="AE207" s="80"/>
      <c r="AF207" s="80"/>
      <c r="AG207" s="80"/>
      <c r="AH207" s="80"/>
      <c r="AI207" s="80"/>
      <c r="AJ207" s="80"/>
      <c r="AK207" s="80"/>
      <c r="AL207" s="80"/>
      <c r="AM207" s="80"/>
      <c r="AN207" s="80"/>
      <c r="AO207" s="80"/>
      <c r="AP207" s="80"/>
      <c r="AQ207" s="80"/>
      <c r="AR207" s="80"/>
      <c r="AS207" s="80"/>
      <c r="AT207" s="80"/>
      <c r="AU207" s="80"/>
      <c r="AV207" s="80"/>
      <c r="AW207" s="80"/>
      <c r="AX207" s="80"/>
      <c r="AY207" s="80"/>
      <c r="AZ207" s="80"/>
      <c r="BA207" s="80"/>
      <c r="BB207" s="80"/>
      <c r="BC207" s="80"/>
      <c r="BD207" s="80"/>
      <c r="BE207" s="80"/>
      <c r="BF207" s="80"/>
      <c r="BG207" s="80"/>
      <c r="BH207" s="80"/>
      <c r="BI207" s="80"/>
    </row>
    <row r="208" spans="1:61">
      <c r="A208" s="83"/>
      <c r="B208" s="83"/>
      <c r="C208" s="83"/>
      <c r="D208" s="83"/>
      <c r="E208" s="83"/>
      <c r="F208" s="80"/>
      <c r="G208" s="80"/>
      <c r="H208" s="80"/>
      <c r="I208" s="80"/>
      <c r="J208" s="80"/>
      <c r="K208" s="80"/>
      <c r="L208" s="80"/>
      <c r="M208" s="80"/>
      <c r="N208" s="80"/>
      <c r="O208" s="80"/>
      <c r="P208" s="80"/>
      <c r="Q208" s="80"/>
      <c r="R208" s="80"/>
      <c r="S208" s="80"/>
      <c r="T208" s="80"/>
      <c r="U208" s="80"/>
      <c r="V208" s="80"/>
      <c r="W208" s="80"/>
      <c r="X208" s="80"/>
      <c r="Y208" s="80"/>
      <c r="Z208" s="80"/>
      <c r="AA208" s="80"/>
      <c r="AB208" s="80"/>
      <c r="AC208" s="80"/>
      <c r="AD208" s="80"/>
      <c r="AE208" s="80"/>
      <c r="AF208" s="80"/>
      <c r="AG208" s="80"/>
      <c r="AH208" s="80"/>
      <c r="AI208" s="80"/>
      <c r="AJ208" s="80"/>
      <c r="AK208" s="80"/>
      <c r="AL208" s="80"/>
      <c r="AM208" s="80"/>
      <c r="AN208" s="80"/>
      <c r="AO208" s="80"/>
      <c r="AP208" s="80"/>
      <c r="AQ208" s="80"/>
      <c r="AR208" s="80"/>
      <c r="AS208" s="80"/>
      <c r="AT208" s="80"/>
      <c r="AU208" s="80"/>
      <c r="AV208" s="80"/>
      <c r="AW208" s="80"/>
      <c r="AX208" s="80"/>
      <c r="AY208" s="80"/>
      <c r="AZ208" s="80"/>
      <c r="BA208" s="80"/>
      <c r="BB208" s="80"/>
      <c r="BC208" s="80"/>
      <c r="BD208" s="80"/>
      <c r="BE208" s="80"/>
      <c r="BF208" s="80"/>
      <c r="BG208" s="80"/>
      <c r="BH208" s="80"/>
      <c r="BI208" s="80"/>
    </row>
    <row r="209" spans="1:61">
      <c r="A209" s="83"/>
      <c r="B209" s="83"/>
      <c r="C209" s="83"/>
      <c r="D209" s="83"/>
      <c r="E209" s="83"/>
      <c r="F209" s="80"/>
      <c r="G209" s="80"/>
      <c r="H209" s="80"/>
      <c r="I209" s="80"/>
      <c r="J209" s="80"/>
      <c r="K209" s="80"/>
      <c r="L209" s="80"/>
      <c r="M209" s="80"/>
      <c r="N209" s="80"/>
      <c r="O209" s="80"/>
      <c r="P209" s="80"/>
      <c r="Q209" s="80"/>
      <c r="R209" s="80"/>
      <c r="S209" s="80"/>
      <c r="T209" s="80"/>
      <c r="U209" s="80"/>
      <c r="V209" s="80"/>
      <c r="W209" s="80"/>
      <c r="X209" s="80"/>
      <c r="Y209" s="80"/>
      <c r="Z209" s="80"/>
      <c r="AA209" s="80"/>
      <c r="AB209" s="80"/>
      <c r="AC209" s="80"/>
      <c r="AD209" s="80"/>
      <c r="AE209" s="80"/>
      <c r="AF209" s="80"/>
      <c r="AG209" s="80"/>
      <c r="AH209" s="80"/>
      <c r="AI209" s="80"/>
      <c r="AJ209" s="80"/>
      <c r="AK209" s="80"/>
      <c r="AL209" s="80"/>
      <c r="AM209" s="80"/>
      <c r="AN209" s="80"/>
      <c r="AO209" s="80"/>
      <c r="AP209" s="80"/>
      <c r="AQ209" s="80"/>
      <c r="AR209" s="80"/>
      <c r="AS209" s="80"/>
      <c r="AT209" s="80"/>
      <c r="AU209" s="80"/>
      <c r="AV209" s="80"/>
      <c r="AW209" s="80"/>
      <c r="AX209" s="80"/>
      <c r="AY209" s="80"/>
      <c r="AZ209" s="80"/>
      <c r="BA209" s="80"/>
      <c r="BB209" s="80"/>
      <c r="BC209" s="80"/>
      <c r="BD209" s="80"/>
      <c r="BE209" s="80"/>
      <c r="BF209" s="80"/>
      <c r="BG209" s="80"/>
      <c r="BH209" s="80"/>
      <c r="BI209" s="80"/>
    </row>
    <row r="210" spans="1:61">
      <c r="A210" s="83"/>
      <c r="B210" s="83"/>
      <c r="C210" s="83"/>
      <c r="D210" s="83"/>
      <c r="E210" s="83"/>
      <c r="F210" s="80"/>
      <c r="G210" s="80"/>
      <c r="H210" s="80"/>
      <c r="I210" s="80"/>
      <c r="J210" s="80"/>
      <c r="K210" s="80"/>
      <c r="L210" s="80"/>
      <c r="M210" s="80"/>
      <c r="N210" s="80"/>
      <c r="O210" s="80"/>
      <c r="P210" s="80"/>
      <c r="Q210" s="80"/>
      <c r="R210" s="80"/>
      <c r="S210" s="80"/>
      <c r="T210" s="80"/>
      <c r="U210" s="80"/>
      <c r="V210" s="80"/>
      <c r="W210" s="80"/>
      <c r="X210" s="80"/>
      <c r="Y210" s="80"/>
      <c r="Z210" s="80"/>
      <c r="AA210" s="80"/>
      <c r="AB210" s="80"/>
      <c r="AC210" s="80"/>
      <c r="AD210" s="80"/>
      <c r="AE210" s="80"/>
      <c r="AF210" s="80"/>
      <c r="AG210" s="80"/>
      <c r="AH210" s="80"/>
      <c r="AI210" s="80"/>
      <c r="AJ210" s="80"/>
      <c r="AK210" s="80"/>
      <c r="AL210" s="80"/>
      <c r="AM210" s="80"/>
      <c r="AN210" s="80"/>
      <c r="AO210" s="80"/>
      <c r="AP210" s="80"/>
      <c r="AQ210" s="80"/>
      <c r="AR210" s="80"/>
      <c r="AS210" s="80"/>
      <c r="AT210" s="80"/>
      <c r="AU210" s="80"/>
      <c r="AV210" s="80"/>
      <c r="AW210" s="80"/>
      <c r="AX210" s="80"/>
      <c r="AY210" s="80"/>
      <c r="AZ210" s="80"/>
      <c r="BA210" s="80"/>
      <c r="BB210" s="80"/>
      <c r="BC210" s="80"/>
      <c r="BD210" s="80"/>
      <c r="BE210" s="80"/>
      <c r="BF210" s="80"/>
      <c r="BG210" s="80"/>
      <c r="BH210" s="80"/>
      <c r="BI210" s="80"/>
    </row>
    <row r="211" spans="1:61">
      <c r="A211" s="83"/>
      <c r="B211" s="83"/>
      <c r="C211" s="83"/>
      <c r="D211" s="83"/>
      <c r="E211" s="83"/>
      <c r="F211" s="80"/>
      <c r="G211" s="80"/>
      <c r="H211" s="80"/>
      <c r="I211" s="80"/>
      <c r="J211" s="80"/>
      <c r="K211" s="80"/>
      <c r="L211" s="80"/>
      <c r="M211" s="80"/>
      <c r="N211" s="80"/>
      <c r="O211" s="80"/>
      <c r="P211" s="80"/>
      <c r="Q211" s="80"/>
      <c r="R211" s="80"/>
      <c r="S211" s="80"/>
      <c r="T211" s="80"/>
      <c r="U211" s="80"/>
      <c r="V211" s="80"/>
      <c r="W211" s="80"/>
      <c r="X211" s="80"/>
      <c r="Y211" s="80"/>
      <c r="Z211" s="80"/>
      <c r="AA211" s="80"/>
      <c r="AB211" s="80"/>
      <c r="AC211" s="80"/>
      <c r="AD211" s="80"/>
      <c r="AE211" s="80"/>
      <c r="AF211" s="80"/>
      <c r="AG211" s="80"/>
      <c r="AH211" s="80"/>
      <c r="AI211" s="80"/>
      <c r="AJ211" s="80"/>
      <c r="AK211" s="80"/>
      <c r="AL211" s="80"/>
      <c r="AM211" s="80"/>
      <c r="AN211" s="80"/>
      <c r="AO211" s="80"/>
      <c r="AP211" s="80"/>
      <c r="AQ211" s="80"/>
      <c r="AR211" s="80"/>
      <c r="AS211" s="80"/>
      <c r="AT211" s="80"/>
      <c r="AU211" s="80"/>
      <c r="AV211" s="80"/>
      <c r="AW211" s="80"/>
      <c r="AX211" s="80"/>
      <c r="AY211" s="80"/>
      <c r="AZ211" s="80"/>
      <c r="BA211" s="80"/>
      <c r="BB211" s="80"/>
      <c r="BC211" s="80"/>
      <c r="BD211" s="80"/>
      <c r="BE211" s="80"/>
      <c r="BF211" s="80"/>
      <c r="BG211" s="80"/>
      <c r="BH211" s="80"/>
      <c r="BI211" s="80"/>
    </row>
    <row r="212" spans="1:61">
      <c r="A212" s="83"/>
      <c r="B212" s="83"/>
      <c r="C212" s="83"/>
      <c r="D212" s="83"/>
      <c r="E212" s="83"/>
      <c r="F212" s="80"/>
      <c r="G212" s="80"/>
      <c r="H212" s="80"/>
      <c r="I212" s="80"/>
      <c r="J212" s="80"/>
      <c r="K212" s="80"/>
      <c r="L212" s="80"/>
      <c r="M212" s="80"/>
      <c r="N212" s="80"/>
      <c r="O212" s="80"/>
      <c r="P212" s="80"/>
      <c r="Q212" s="80"/>
      <c r="R212" s="80"/>
      <c r="S212" s="80"/>
      <c r="T212" s="80"/>
      <c r="U212" s="80"/>
      <c r="V212" s="80"/>
      <c r="W212" s="80"/>
      <c r="X212" s="80"/>
      <c r="Y212" s="80"/>
      <c r="Z212" s="80"/>
      <c r="AA212" s="80"/>
      <c r="AB212" s="80"/>
      <c r="AC212" s="80"/>
      <c r="AD212" s="80"/>
      <c r="AE212" s="80"/>
      <c r="AF212" s="80"/>
      <c r="AG212" s="80"/>
      <c r="AH212" s="80"/>
      <c r="AI212" s="80"/>
      <c r="AJ212" s="80"/>
      <c r="AK212" s="80"/>
      <c r="AL212" s="80"/>
      <c r="AM212" s="80"/>
      <c r="AN212" s="80"/>
      <c r="AO212" s="80"/>
      <c r="AP212" s="80"/>
      <c r="AQ212" s="80"/>
      <c r="AR212" s="80"/>
      <c r="AS212" s="80"/>
      <c r="AT212" s="80"/>
      <c r="AU212" s="80"/>
      <c r="AV212" s="80"/>
      <c r="AW212" s="80"/>
      <c r="AX212" s="80"/>
      <c r="AY212" s="80"/>
      <c r="AZ212" s="80"/>
      <c r="BA212" s="80"/>
      <c r="BB212" s="80"/>
      <c r="BC212" s="80"/>
      <c r="BD212" s="80"/>
      <c r="BE212" s="80"/>
      <c r="BF212" s="80"/>
      <c r="BG212" s="80"/>
      <c r="BH212" s="80"/>
      <c r="BI212" s="80"/>
    </row>
    <row r="213" spans="1:61">
      <c r="A213" s="83"/>
      <c r="B213" s="83"/>
      <c r="C213" s="83"/>
      <c r="D213" s="83"/>
      <c r="E213" s="83"/>
      <c r="F213" s="80"/>
      <c r="G213" s="80"/>
      <c r="H213" s="80"/>
      <c r="I213" s="80"/>
      <c r="J213" s="80"/>
      <c r="K213" s="80"/>
      <c r="L213" s="80"/>
      <c r="M213" s="80"/>
      <c r="N213" s="80"/>
      <c r="O213" s="80"/>
      <c r="P213" s="80"/>
      <c r="Q213" s="80"/>
      <c r="R213" s="80"/>
      <c r="S213" s="80"/>
      <c r="T213" s="80"/>
      <c r="U213" s="80"/>
      <c r="V213" s="80"/>
      <c r="W213" s="80"/>
      <c r="X213" s="80"/>
      <c r="Y213" s="80"/>
      <c r="Z213" s="80"/>
      <c r="AA213" s="80"/>
      <c r="AB213" s="80"/>
      <c r="AC213" s="80"/>
      <c r="AD213" s="80"/>
      <c r="AE213" s="80"/>
      <c r="AF213" s="80"/>
      <c r="AG213" s="80"/>
      <c r="AH213" s="80"/>
      <c r="AI213" s="80"/>
      <c r="AJ213" s="80"/>
      <c r="AK213" s="80"/>
      <c r="AL213" s="80"/>
      <c r="AM213" s="80"/>
      <c r="AN213" s="80"/>
      <c r="AO213" s="80"/>
      <c r="AP213" s="80"/>
      <c r="AQ213" s="80"/>
      <c r="AR213" s="80"/>
      <c r="AS213" s="80"/>
      <c r="AT213" s="80"/>
      <c r="AU213" s="80"/>
      <c r="AV213" s="80"/>
      <c r="AW213" s="80"/>
      <c r="AX213" s="80"/>
      <c r="AY213" s="80"/>
      <c r="AZ213" s="80"/>
      <c r="BA213" s="80"/>
      <c r="BB213" s="80"/>
      <c r="BC213" s="80"/>
      <c r="BD213" s="80"/>
      <c r="BE213" s="80"/>
      <c r="BF213" s="80"/>
      <c r="BG213" s="80"/>
      <c r="BH213" s="80"/>
      <c r="BI213" s="80"/>
    </row>
    <row r="214" spans="1:61">
      <c r="A214" s="83"/>
      <c r="B214" s="83"/>
      <c r="C214" s="83"/>
      <c r="D214" s="83"/>
      <c r="E214" s="83"/>
      <c r="F214" s="80"/>
      <c r="G214" s="80"/>
      <c r="H214" s="80"/>
      <c r="I214" s="80"/>
      <c r="J214" s="80"/>
      <c r="K214" s="80"/>
      <c r="L214" s="80"/>
      <c r="M214" s="80"/>
      <c r="N214" s="80"/>
      <c r="O214" s="80"/>
      <c r="P214" s="80"/>
      <c r="Q214" s="80"/>
      <c r="R214" s="80"/>
      <c r="S214" s="80"/>
      <c r="T214" s="80"/>
      <c r="U214" s="80"/>
      <c r="V214" s="80"/>
      <c r="W214" s="80"/>
      <c r="X214" s="80"/>
      <c r="Y214" s="80"/>
      <c r="Z214" s="80"/>
      <c r="AA214" s="80"/>
      <c r="AB214" s="80"/>
      <c r="AC214" s="80"/>
      <c r="AD214" s="80"/>
      <c r="AE214" s="80"/>
      <c r="AF214" s="80"/>
      <c r="AG214" s="80"/>
      <c r="AH214" s="80"/>
      <c r="AI214" s="80"/>
      <c r="AJ214" s="80"/>
      <c r="AK214" s="80"/>
      <c r="AL214" s="80"/>
      <c r="AM214" s="80"/>
      <c r="AN214" s="80"/>
      <c r="AO214" s="80"/>
      <c r="AP214" s="80"/>
      <c r="AQ214" s="80"/>
      <c r="AR214" s="80"/>
      <c r="AS214" s="80"/>
      <c r="AT214" s="80"/>
      <c r="AU214" s="80"/>
      <c r="AV214" s="80"/>
      <c r="AW214" s="80"/>
      <c r="AX214" s="80"/>
      <c r="AY214" s="80"/>
      <c r="AZ214" s="80"/>
      <c r="BA214" s="80"/>
      <c r="BB214" s="80"/>
      <c r="BC214" s="80"/>
      <c r="BD214" s="80"/>
      <c r="BE214" s="80"/>
      <c r="BF214" s="80"/>
      <c r="BG214" s="80"/>
      <c r="BH214" s="80"/>
      <c r="BI214" s="80"/>
    </row>
    <row r="215" spans="1:61">
      <c r="A215" s="83"/>
      <c r="B215" s="83"/>
      <c r="C215" s="83"/>
      <c r="D215" s="83"/>
      <c r="E215" s="83"/>
      <c r="F215" s="80"/>
      <c r="G215" s="80"/>
      <c r="H215" s="80"/>
      <c r="I215" s="80"/>
      <c r="J215" s="80"/>
      <c r="K215" s="80"/>
      <c r="L215" s="80"/>
      <c r="M215" s="80"/>
      <c r="N215" s="80"/>
      <c r="O215" s="80"/>
      <c r="P215" s="80"/>
      <c r="Q215" s="80"/>
      <c r="R215" s="80"/>
      <c r="S215" s="80"/>
      <c r="T215" s="80"/>
      <c r="U215" s="80"/>
      <c r="V215" s="80"/>
      <c r="W215" s="80"/>
      <c r="X215" s="80"/>
      <c r="Y215" s="80"/>
      <c r="Z215" s="80"/>
      <c r="AA215" s="80"/>
      <c r="AB215" s="80"/>
      <c r="AC215" s="80"/>
      <c r="AD215" s="80"/>
      <c r="AE215" s="80"/>
      <c r="AF215" s="80"/>
      <c r="AG215" s="80"/>
      <c r="AH215" s="80"/>
      <c r="AI215" s="80"/>
      <c r="AJ215" s="80"/>
      <c r="AK215" s="80"/>
      <c r="AL215" s="80"/>
      <c r="AM215" s="80"/>
      <c r="AN215" s="80"/>
      <c r="AO215" s="80"/>
      <c r="AP215" s="80"/>
      <c r="AQ215" s="80"/>
      <c r="AR215" s="80"/>
      <c r="AS215" s="80"/>
      <c r="AT215" s="80"/>
      <c r="AU215" s="80"/>
      <c r="AV215" s="80"/>
      <c r="AW215" s="80"/>
      <c r="AX215" s="80"/>
      <c r="AY215" s="80"/>
      <c r="AZ215" s="80"/>
      <c r="BA215" s="80"/>
      <c r="BB215" s="80"/>
      <c r="BC215" s="80"/>
      <c r="BD215" s="80"/>
      <c r="BE215" s="80"/>
      <c r="BF215" s="80"/>
      <c r="BG215" s="80"/>
      <c r="BH215" s="80"/>
      <c r="BI215" s="80"/>
    </row>
    <row r="216" spans="1:61">
      <c r="A216" s="83"/>
      <c r="B216" s="83"/>
      <c r="C216" s="83"/>
      <c r="D216" s="83"/>
      <c r="E216" s="83"/>
      <c r="F216" s="80"/>
      <c r="G216" s="80"/>
      <c r="H216" s="80"/>
      <c r="I216" s="80"/>
      <c r="J216" s="80"/>
      <c r="K216" s="80"/>
      <c r="L216" s="80"/>
      <c r="M216" s="80"/>
      <c r="N216" s="80"/>
      <c r="O216" s="80"/>
      <c r="P216" s="80"/>
      <c r="Q216" s="80"/>
      <c r="R216" s="80"/>
      <c r="S216" s="80"/>
      <c r="T216" s="80"/>
      <c r="U216" s="80"/>
      <c r="V216" s="80"/>
      <c r="W216" s="80"/>
      <c r="X216" s="80"/>
      <c r="Y216" s="80"/>
      <c r="Z216" s="80"/>
      <c r="AA216" s="80"/>
      <c r="AB216" s="80"/>
      <c r="AC216" s="80"/>
      <c r="AD216" s="80"/>
      <c r="AE216" s="80"/>
      <c r="AF216" s="80"/>
      <c r="AG216" s="80"/>
      <c r="AH216" s="80"/>
      <c r="AI216" s="80"/>
      <c r="AJ216" s="80"/>
      <c r="AK216" s="80"/>
      <c r="AL216" s="80"/>
      <c r="AM216" s="80"/>
      <c r="AN216" s="80"/>
      <c r="AO216" s="80"/>
      <c r="AP216" s="80"/>
      <c r="AQ216" s="80"/>
      <c r="AR216" s="80"/>
      <c r="AS216" s="80"/>
      <c r="AT216" s="80"/>
      <c r="AU216" s="80"/>
      <c r="AV216" s="80"/>
      <c r="AW216" s="80"/>
      <c r="AX216" s="80"/>
      <c r="AY216" s="80"/>
      <c r="AZ216" s="80"/>
      <c r="BA216" s="80"/>
      <c r="BB216" s="80"/>
      <c r="BC216" s="80"/>
      <c r="BD216" s="80"/>
      <c r="BE216" s="80"/>
      <c r="BF216" s="80"/>
      <c r="BG216" s="80"/>
      <c r="BH216" s="80"/>
      <c r="BI216" s="80"/>
    </row>
    <row r="217" spans="1:61">
      <c r="A217" s="83"/>
      <c r="B217" s="83"/>
      <c r="C217" s="83"/>
      <c r="D217" s="83"/>
      <c r="E217" s="83"/>
      <c r="F217" s="80"/>
      <c r="G217" s="80"/>
      <c r="H217" s="80"/>
      <c r="I217" s="80"/>
      <c r="J217" s="80"/>
      <c r="K217" s="80"/>
      <c r="L217" s="80"/>
      <c r="M217" s="80"/>
      <c r="N217" s="80"/>
      <c r="O217" s="80"/>
      <c r="P217" s="80"/>
      <c r="Q217" s="80"/>
      <c r="R217" s="80"/>
      <c r="S217" s="80"/>
      <c r="T217" s="80"/>
      <c r="U217" s="80"/>
      <c r="V217" s="80"/>
      <c r="W217" s="80"/>
      <c r="X217" s="80"/>
      <c r="Y217" s="80"/>
      <c r="Z217" s="80"/>
      <c r="AA217" s="80"/>
      <c r="AB217" s="80"/>
      <c r="AC217" s="80"/>
      <c r="AD217" s="80"/>
      <c r="AE217" s="80"/>
      <c r="AF217" s="80"/>
      <c r="AG217" s="80"/>
      <c r="AH217" s="80"/>
      <c r="AI217" s="80"/>
      <c r="AJ217" s="80"/>
      <c r="AK217" s="80"/>
      <c r="AL217" s="80"/>
      <c r="AM217" s="80"/>
      <c r="AN217" s="80"/>
      <c r="AO217" s="80"/>
      <c r="AP217" s="80"/>
      <c r="AQ217" s="80"/>
      <c r="AR217" s="80"/>
      <c r="AS217" s="80"/>
      <c r="AT217" s="80"/>
      <c r="AU217" s="80"/>
      <c r="AV217" s="80"/>
      <c r="AW217" s="80"/>
      <c r="AX217" s="80"/>
      <c r="AY217" s="80"/>
      <c r="AZ217" s="80"/>
      <c r="BA217" s="80"/>
      <c r="BB217" s="80"/>
      <c r="BC217" s="80"/>
      <c r="BD217" s="80"/>
      <c r="BE217" s="80"/>
      <c r="BF217" s="80"/>
      <c r="BG217" s="80"/>
      <c r="BH217" s="80"/>
      <c r="BI217" s="80"/>
    </row>
    <row r="218" spans="1:61">
      <c r="A218" s="83"/>
      <c r="B218" s="83"/>
      <c r="C218" s="83"/>
      <c r="D218" s="83"/>
      <c r="E218" s="83"/>
      <c r="F218" s="80"/>
      <c r="G218" s="80"/>
      <c r="H218" s="80"/>
      <c r="I218" s="80"/>
      <c r="J218" s="80"/>
      <c r="K218" s="80"/>
      <c r="L218" s="80"/>
      <c r="M218" s="80"/>
      <c r="N218" s="80"/>
      <c r="O218" s="80"/>
      <c r="P218" s="80"/>
      <c r="Q218" s="80"/>
      <c r="R218" s="80"/>
      <c r="S218" s="80"/>
      <c r="T218" s="80"/>
      <c r="U218" s="80"/>
      <c r="V218" s="80"/>
      <c r="W218" s="80"/>
      <c r="X218" s="80"/>
      <c r="Y218" s="80"/>
      <c r="Z218" s="80"/>
      <c r="AA218" s="80"/>
      <c r="AB218" s="80"/>
      <c r="AC218" s="80"/>
      <c r="AD218" s="80"/>
      <c r="AE218" s="80"/>
      <c r="AF218" s="80"/>
      <c r="AG218" s="80"/>
      <c r="AH218" s="80"/>
      <c r="AI218" s="80"/>
      <c r="AJ218" s="80"/>
      <c r="AK218" s="80"/>
      <c r="AL218" s="80"/>
      <c r="AM218" s="80"/>
      <c r="AN218" s="80"/>
      <c r="AO218" s="80"/>
      <c r="AP218" s="80"/>
      <c r="AQ218" s="80"/>
      <c r="AR218" s="80"/>
      <c r="AS218" s="80"/>
      <c r="AT218" s="80"/>
      <c r="AU218" s="80"/>
      <c r="AV218" s="80"/>
      <c r="AW218" s="80"/>
      <c r="AX218" s="80"/>
      <c r="AY218" s="80"/>
      <c r="AZ218" s="80"/>
      <c r="BA218" s="80"/>
      <c r="BB218" s="80"/>
      <c r="BC218" s="80"/>
      <c r="BD218" s="80"/>
      <c r="BE218" s="80"/>
      <c r="BF218" s="80"/>
      <c r="BG218" s="80"/>
      <c r="BH218" s="80"/>
      <c r="BI218" s="80"/>
    </row>
    <row r="219" spans="1:61">
      <c r="A219" s="83"/>
      <c r="B219" s="83"/>
      <c r="C219" s="83"/>
      <c r="D219" s="83"/>
      <c r="E219" s="83"/>
      <c r="F219" s="80"/>
      <c r="G219" s="80"/>
      <c r="H219" s="80"/>
      <c r="I219" s="80"/>
      <c r="J219" s="80"/>
      <c r="K219" s="80"/>
      <c r="L219" s="80"/>
      <c r="M219" s="80"/>
      <c r="N219" s="80"/>
      <c r="O219" s="80"/>
      <c r="P219" s="80"/>
      <c r="Q219" s="80"/>
      <c r="R219" s="80"/>
      <c r="S219" s="80"/>
      <c r="T219" s="80"/>
      <c r="U219" s="80"/>
      <c r="V219" s="80"/>
      <c r="W219" s="80"/>
      <c r="X219" s="80"/>
      <c r="Y219" s="80"/>
      <c r="Z219" s="80"/>
      <c r="AA219" s="80"/>
      <c r="AB219" s="80"/>
      <c r="AC219" s="80"/>
      <c r="AD219" s="80"/>
      <c r="AE219" s="80"/>
      <c r="AF219" s="80"/>
      <c r="AG219" s="80"/>
      <c r="AH219" s="80"/>
      <c r="AI219" s="80"/>
      <c r="AJ219" s="80"/>
      <c r="AK219" s="80"/>
      <c r="AL219" s="80"/>
      <c r="AM219" s="80"/>
      <c r="AN219" s="80"/>
      <c r="AO219" s="80"/>
      <c r="AP219" s="80"/>
      <c r="AQ219" s="80"/>
      <c r="AR219" s="80"/>
      <c r="AS219" s="80"/>
      <c r="AT219" s="80"/>
      <c r="AU219" s="80"/>
      <c r="AV219" s="80"/>
      <c r="AW219" s="80"/>
      <c r="AX219" s="80"/>
      <c r="AY219" s="80"/>
      <c r="AZ219" s="80"/>
      <c r="BA219" s="80"/>
      <c r="BB219" s="80"/>
      <c r="BC219" s="80"/>
      <c r="BD219" s="80"/>
      <c r="BE219" s="80"/>
      <c r="BF219" s="80"/>
      <c r="BG219" s="80"/>
      <c r="BH219" s="80"/>
      <c r="BI219" s="80"/>
    </row>
    <row r="220" spans="1:61">
      <c r="A220" s="83"/>
      <c r="B220" s="83"/>
      <c r="C220" s="83"/>
      <c r="D220" s="83"/>
      <c r="E220" s="83"/>
      <c r="F220" s="80"/>
      <c r="G220" s="80"/>
      <c r="H220" s="80"/>
      <c r="I220" s="80"/>
      <c r="J220" s="80"/>
      <c r="K220" s="80"/>
      <c r="L220" s="80"/>
      <c r="M220" s="80"/>
      <c r="N220" s="80"/>
      <c r="O220" s="80"/>
      <c r="P220" s="80"/>
      <c r="Q220" s="80"/>
      <c r="R220" s="80"/>
      <c r="S220" s="80"/>
      <c r="T220" s="80"/>
      <c r="U220" s="80"/>
      <c r="V220" s="80"/>
      <c r="W220" s="80"/>
      <c r="X220" s="80"/>
      <c r="Y220" s="80"/>
      <c r="Z220" s="80"/>
      <c r="AA220" s="80"/>
      <c r="AB220" s="80"/>
      <c r="AC220" s="80"/>
      <c r="AD220" s="80"/>
      <c r="AE220" s="80"/>
      <c r="AF220" s="80"/>
      <c r="AG220" s="80"/>
      <c r="AH220" s="80"/>
      <c r="AI220" s="80"/>
      <c r="AJ220" s="80"/>
      <c r="AK220" s="80"/>
      <c r="AL220" s="80"/>
      <c r="AM220" s="80"/>
      <c r="AN220" s="80"/>
      <c r="AO220" s="80"/>
      <c r="AP220" s="80"/>
      <c r="AQ220" s="80"/>
      <c r="AR220" s="80"/>
      <c r="AS220" s="80"/>
      <c r="AT220" s="80"/>
      <c r="AU220" s="80"/>
      <c r="AV220" s="80"/>
      <c r="AW220" s="80"/>
      <c r="AX220" s="80"/>
      <c r="AY220" s="80"/>
      <c r="AZ220" s="80"/>
      <c r="BA220" s="80"/>
      <c r="BB220" s="80"/>
      <c r="BC220" s="80"/>
      <c r="BD220" s="80"/>
      <c r="BE220" s="80"/>
      <c r="BF220" s="80"/>
      <c r="BG220" s="80"/>
      <c r="BH220" s="80"/>
      <c r="BI220" s="80"/>
    </row>
    <row r="221" spans="1:61">
      <c r="A221" s="83"/>
      <c r="B221" s="83"/>
      <c r="C221" s="83"/>
      <c r="D221" s="83"/>
      <c r="E221" s="83"/>
      <c r="F221" s="80"/>
      <c r="G221" s="80"/>
      <c r="H221" s="80"/>
      <c r="I221" s="80"/>
      <c r="J221" s="80"/>
      <c r="K221" s="80"/>
      <c r="L221" s="80"/>
      <c r="M221" s="80"/>
      <c r="N221" s="80"/>
      <c r="O221" s="80"/>
      <c r="P221" s="80"/>
      <c r="Q221" s="80"/>
      <c r="R221" s="80"/>
      <c r="S221" s="80"/>
      <c r="T221" s="80"/>
      <c r="U221" s="80"/>
      <c r="V221" s="80"/>
      <c r="W221" s="80"/>
      <c r="X221" s="80"/>
      <c r="Y221" s="80"/>
      <c r="Z221" s="80"/>
      <c r="AA221" s="80"/>
      <c r="AB221" s="80"/>
      <c r="AC221" s="80"/>
      <c r="AD221" s="80"/>
      <c r="AE221" s="80"/>
      <c r="AF221" s="80"/>
      <c r="AG221" s="80"/>
      <c r="AH221" s="80"/>
      <c r="AI221" s="80"/>
      <c r="AJ221" s="80"/>
      <c r="AK221" s="80"/>
      <c r="AL221" s="80"/>
      <c r="AM221" s="80"/>
      <c r="AN221" s="80"/>
      <c r="AO221" s="80"/>
      <c r="AP221" s="80"/>
      <c r="AQ221" s="80"/>
      <c r="AR221" s="80"/>
      <c r="AS221" s="80"/>
      <c r="AT221" s="80"/>
      <c r="AU221" s="80"/>
      <c r="AV221" s="80"/>
      <c r="AW221" s="80"/>
      <c r="AX221" s="80"/>
      <c r="AY221" s="80"/>
      <c r="AZ221" s="80"/>
      <c r="BA221" s="80"/>
      <c r="BB221" s="80"/>
      <c r="BC221" s="80"/>
      <c r="BD221" s="80"/>
      <c r="BE221" s="80"/>
      <c r="BF221" s="80"/>
      <c r="BG221" s="80"/>
      <c r="BH221" s="80"/>
      <c r="BI221" s="80"/>
    </row>
    <row r="222" spans="1:61">
      <c r="A222" s="83"/>
      <c r="B222" s="83"/>
      <c r="C222" s="83"/>
      <c r="D222" s="83"/>
      <c r="E222" s="83"/>
      <c r="F222" s="80"/>
      <c r="G222" s="80"/>
      <c r="H222" s="80"/>
      <c r="I222" s="80"/>
      <c r="J222" s="80"/>
      <c r="K222" s="80"/>
      <c r="L222" s="80"/>
      <c r="M222" s="80"/>
      <c r="N222" s="80"/>
      <c r="O222" s="80"/>
      <c r="P222" s="80"/>
      <c r="Q222" s="80"/>
      <c r="R222" s="80"/>
      <c r="S222" s="80"/>
      <c r="T222" s="80"/>
      <c r="U222" s="80"/>
      <c r="V222" s="80"/>
      <c r="W222" s="80"/>
      <c r="X222" s="80"/>
      <c r="Y222" s="80"/>
      <c r="Z222" s="80"/>
      <c r="AA222" s="80"/>
      <c r="AB222" s="80"/>
      <c r="AC222" s="80"/>
      <c r="AD222" s="80"/>
      <c r="AE222" s="80"/>
      <c r="AF222" s="80"/>
      <c r="AG222" s="80"/>
      <c r="AH222" s="80"/>
      <c r="AI222" s="80"/>
      <c r="AJ222" s="80"/>
      <c r="AK222" s="80"/>
      <c r="AL222" s="80"/>
      <c r="AM222" s="80"/>
      <c r="AN222" s="80"/>
      <c r="AO222" s="80"/>
      <c r="AP222" s="80"/>
      <c r="AQ222" s="80"/>
      <c r="AR222" s="80"/>
      <c r="AS222" s="80"/>
      <c r="AT222" s="80"/>
      <c r="AU222" s="80"/>
      <c r="AV222" s="80"/>
      <c r="AW222" s="80"/>
      <c r="AX222" s="80"/>
      <c r="AY222" s="80"/>
      <c r="AZ222" s="80"/>
      <c r="BA222" s="80"/>
      <c r="BB222" s="80"/>
      <c r="BC222" s="80"/>
      <c r="BD222" s="80"/>
      <c r="BE222" s="80"/>
      <c r="BF222" s="80"/>
      <c r="BG222" s="80"/>
      <c r="BH222" s="80"/>
      <c r="BI222" s="80"/>
    </row>
    <row r="223" spans="1:61">
      <c r="A223" s="83"/>
      <c r="B223" s="83"/>
      <c r="C223" s="83"/>
      <c r="D223" s="83"/>
      <c r="E223" s="83"/>
      <c r="F223" s="80"/>
      <c r="G223" s="80"/>
      <c r="H223" s="80"/>
      <c r="I223" s="80"/>
      <c r="J223" s="80"/>
      <c r="K223" s="80"/>
      <c r="L223" s="80"/>
      <c r="M223" s="80"/>
      <c r="N223" s="80"/>
      <c r="O223" s="80"/>
      <c r="P223" s="80"/>
      <c r="Q223" s="80"/>
      <c r="R223" s="80"/>
      <c r="S223" s="80"/>
      <c r="T223" s="80"/>
      <c r="U223" s="80"/>
      <c r="V223" s="80"/>
      <c r="W223" s="80"/>
      <c r="X223" s="80"/>
      <c r="Y223" s="80"/>
      <c r="Z223" s="80"/>
      <c r="AA223" s="80"/>
      <c r="AB223" s="80"/>
      <c r="AC223" s="80"/>
      <c r="AD223" s="80"/>
      <c r="AE223" s="80"/>
      <c r="AF223" s="80"/>
      <c r="AG223" s="80"/>
      <c r="AH223" s="80"/>
      <c r="AI223" s="80"/>
      <c r="AJ223" s="80"/>
      <c r="AK223" s="80"/>
      <c r="AL223" s="80"/>
      <c r="AM223" s="80"/>
      <c r="AN223" s="80"/>
      <c r="AO223" s="80"/>
      <c r="AP223" s="80"/>
      <c r="AQ223" s="80"/>
      <c r="AR223" s="80"/>
      <c r="AS223" s="80"/>
      <c r="AT223" s="80"/>
      <c r="AU223" s="80"/>
      <c r="AV223" s="80"/>
      <c r="AW223" s="80"/>
      <c r="AX223" s="80"/>
      <c r="AY223" s="80"/>
      <c r="AZ223" s="80"/>
      <c r="BA223" s="80"/>
      <c r="BB223" s="80"/>
      <c r="BC223" s="80"/>
      <c r="BD223" s="80"/>
      <c r="BE223" s="80"/>
      <c r="BF223" s="80"/>
      <c r="BG223" s="80"/>
      <c r="BH223" s="80"/>
      <c r="BI223" s="80"/>
    </row>
    <row r="224" spans="1:61">
      <c r="A224" s="83"/>
      <c r="B224" s="83"/>
      <c r="C224" s="83"/>
      <c r="D224" s="83"/>
      <c r="E224" s="83"/>
      <c r="F224" s="80"/>
      <c r="G224" s="80"/>
      <c r="H224" s="80"/>
      <c r="I224" s="80"/>
      <c r="J224" s="80"/>
      <c r="K224" s="80"/>
      <c r="L224" s="80"/>
      <c r="M224" s="80"/>
      <c r="N224" s="80"/>
      <c r="O224" s="80"/>
      <c r="P224" s="80"/>
      <c r="Q224" s="80"/>
      <c r="R224" s="80"/>
      <c r="S224" s="80"/>
      <c r="T224" s="80"/>
      <c r="U224" s="80"/>
      <c r="V224" s="80"/>
      <c r="W224" s="80"/>
      <c r="X224" s="80"/>
      <c r="Y224" s="80"/>
      <c r="Z224" s="80"/>
      <c r="AA224" s="80"/>
      <c r="AB224" s="80"/>
      <c r="AC224" s="80"/>
      <c r="AD224" s="80"/>
      <c r="AE224" s="80"/>
      <c r="AF224" s="80"/>
      <c r="AG224" s="80"/>
      <c r="AH224" s="80"/>
      <c r="AI224" s="80"/>
      <c r="AJ224" s="80"/>
      <c r="AK224" s="80"/>
      <c r="AL224" s="80"/>
      <c r="AM224" s="80"/>
      <c r="AN224" s="80"/>
      <c r="AO224" s="80"/>
      <c r="AP224" s="80"/>
      <c r="AQ224" s="80"/>
      <c r="AR224" s="80"/>
      <c r="AS224" s="80"/>
      <c r="AT224" s="80"/>
      <c r="AU224" s="80"/>
      <c r="AV224" s="80"/>
      <c r="AW224" s="80"/>
      <c r="AX224" s="80"/>
      <c r="AY224" s="80"/>
      <c r="AZ224" s="80"/>
      <c r="BA224" s="80"/>
      <c r="BB224" s="80"/>
      <c r="BC224" s="80"/>
      <c r="BD224" s="80"/>
      <c r="BE224" s="80"/>
      <c r="BF224" s="80"/>
      <c r="BG224" s="80"/>
      <c r="BH224" s="80"/>
      <c r="BI224" s="80"/>
    </row>
    <row r="225" spans="1:61">
      <c r="A225" s="83"/>
      <c r="B225" s="83"/>
      <c r="C225" s="83"/>
      <c r="D225" s="83"/>
      <c r="E225" s="83"/>
      <c r="F225" s="80"/>
      <c r="G225" s="80"/>
      <c r="H225" s="80"/>
      <c r="I225" s="80"/>
      <c r="J225" s="80"/>
      <c r="K225" s="80"/>
      <c r="L225" s="80"/>
      <c r="M225" s="80"/>
      <c r="N225" s="80"/>
      <c r="O225" s="80"/>
      <c r="P225" s="80"/>
      <c r="Q225" s="80"/>
      <c r="R225" s="80"/>
      <c r="S225" s="80"/>
      <c r="T225" s="80"/>
      <c r="U225" s="80"/>
      <c r="V225" s="80"/>
      <c r="W225" s="80"/>
      <c r="X225" s="80"/>
      <c r="Y225" s="80"/>
      <c r="Z225" s="80"/>
      <c r="AA225" s="80"/>
      <c r="AB225" s="80"/>
      <c r="AC225" s="80"/>
      <c r="AD225" s="80"/>
      <c r="AE225" s="80"/>
      <c r="AF225" s="80"/>
      <c r="AG225" s="80"/>
      <c r="AH225" s="80"/>
      <c r="AI225" s="80"/>
      <c r="AJ225" s="80"/>
      <c r="AK225" s="80"/>
      <c r="AL225" s="80"/>
      <c r="AM225" s="80"/>
      <c r="AN225" s="80"/>
      <c r="AO225" s="80"/>
      <c r="AP225" s="80"/>
      <c r="AQ225" s="80"/>
      <c r="AR225" s="80"/>
      <c r="AS225" s="80"/>
      <c r="AT225" s="80"/>
      <c r="AU225" s="80"/>
      <c r="AV225" s="80"/>
      <c r="AW225" s="80"/>
      <c r="AX225" s="80"/>
      <c r="AY225" s="80"/>
      <c r="AZ225" s="80"/>
      <c r="BA225" s="80"/>
      <c r="BB225" s="80"/>
      <c r="BC225" s="80"/>
      <c r="BD225" s="80"/>
      <c r="BE225" s="80"/>
      <c r="BF225" s="80"/>
      <c r="BG225" s="80"/>
      <c r="BH225" s="80"/>
      <c r="BI225" s="80"/>
    </row>
    <row r="226" spans="1:61">
      <c r="A226" s="83"/>
      <c r="B226" s="83"/>
      <c r="C226" s="83"/>
      <c r="D226" s="83"/>
      <c r="E226" s="83"/>
      <c r="F226" s="80"/>
      <c r="G226" s="80"/>
      <c r="H226" s="80"/>
      <c r="I226" s="80"/>
      <c r="J226" s="80"/>
      <c r="K226" s="80"/>
      <c r="L226" s="80"/>
      <c r="M226" s="80"/>
      <c r="N226" s="80"/>
      <c r="O226" s="80"/>
      <c r="P226" s="80"/>
      <c r="Q226" s="80"/>
      <c r="R226" s="80"/>
      <c r="S226" s="80"/>
      <c r="T226" s="80"/>
      <c r="U226" s="80"/>
      <c r="V226" s="80"/>
      <c r="W226" s="80"/>
      <c r="X226" s="80"/>
      <c r="Y226" s="80"/>
      <c r="Z226" s="80"/>
      <c r="AA226" s="80"/>
      <c r="AB226" s="80"/>
      <c r="AC226" s="80"/>
      <c r="AD226" s="80"/>
      <c r="AE226" s="80"/>
      <c r="AF226" s="80"/>
      <c r="AG226" s="80"/>
      <c r="AH226" s="80"/>
      <c r="AI226" s="80"/>
      <c r="AJ226" s="80"/>
      <c r="AK226" s="80"/>
      <c r="AL226" s="80"/>
      <c r="AM226" s="80"/>
      <c r="AN226" s="80"/>
      <c r="AO226" s="80"/>
      <c r="AP226" s="80"/>
      <c r="AQ226" s="80"/>
      <c r="AR226" s="80"/>
      <c r="AS226" s="80"/>
      <c r="AT226" s="80"/>
      <c r="AU226" s="80"/>
      <c r="AV226" s="80"/>
      <c r="AW226" s="80"/>
      <c r="AX226" s="80"/>
      <c r="AY226" s="80"/>
      <c r="AZ226" s="80"/>
      <c r="BA226" s="80"/>
      <c r="BB226" s="80"/>
      <c r="BC226" s="80"/>
      <c r="BD226" s="80"/>
      <c r="BE226" s="80"/>
      <c r="BF226" s="80"/>
      <c r="BG226" s="80"/>
      <c r="BH226" s="80"/>
      <c r="BI226" s="80"/>
    </row>
    <row r="227" spans="1:61">
      <c r="A227" s="83"/>
      <c r="B227" s="83"/>
      <c r="C227" s="83"/>
      <c r="D227" s="83"/>
      <c r="E227" s="83"/>
      <c r="F227" s="80"/>
      <c r="G227" s="80"/>
      <c r="H227" s="80"/>
      <c r="I227" s="80"/>
      <c r="J227" s="80"/>
      <c r="K227" s="80"/>
      <c r="L227" s="80"/>
      <c r="M227" s="80"/>
      <c r="N227" s="80"/>
      <c r="O227" s="80"/>
      <c r="P227" s="80"/>
      <c r="Q227" s="80"/>
      <c r="R227" s="80"/>
      <c r="S227" s="80"/>
      <c r="T227" s="80"/>
      <c r="U227" s="80"/>
      <c r="V227" s="80"/>
      <c r="W227" s="80"/>
      <c r="X227" s="80"/>
      <c r="Y227" s="80"/>
      <c r="Z227" s="80"/>
      <c r="AA227" s="80"/>
      <c r="AB227" s="80"/>
      <c r="AC227" s="80"/>
      <c r="AD227" s="80"/>
      <c r="AE227" s="80"/>
      <c r="AF227" s="80"/>
      <c r="AG227" s="80"/>
      <c r="AH227" s="80"/>
      <c r="AI227" s="80"/>
      <c r="AJ227" s="80"/>
      <c r="AK227" s="80"/>
      <c r="AL227" s="80"/>
      <c r="AM227" s="80"/>
      <c r="AN227" s="80"/>
      <c r="AO227" s="80"/>
      <c r="AP227" s="80"/>
      <c r="AQ227" s="80"/>
      <c r="AR227" s="80"/>
      <c r="AS227" s="80"/>
      <c r="AT227" s="80"/>
      <c r="AU227" s="80"/>
      <c r="AV227" s="80"/>
      <c r="AW227" s="80"/>
      <c r="AX227" s="80"/>
      <c r="AY227" s="80"/>
      <c r="AZ227" s="80"/>
      <c r="BA227" s="80"/>
      <c r="BB227" s="80"/>
      <c r="BC227" s="80"/>
      <c r="BD227" s="80"/>
      <c r="BE227" s="80"/>
      <c r="BF227" s="80"/>
      <c r="BG227" s="80"/>
      <c r="BH227" s="80"/>
      <c r="BI227" s="80"/>
    </row>
    <row r="228" spans="1:61">
      <c r="A228" s="83"/>
      <c r="B228" s="83"/>
      <c r="C228" s="83"/>
      <c r="D228" s="83"/>
      <c r="E228" s="83"/>
      <c r="F228" s="80"/>
      <c r="G228" s="80"/>
      <c r="H228" s="80"/>
      <c r="I228" s="80"/>
      <c r="J228" s="80"/>
      <c r="K228" s="80"/>
      <c r="L228" s="80"/>
      <c r="M228" s="80"/>
      <c r="N228" s="80"/>
      <c r="O228" s="80"/>
      <c r="P228" s="80"/>
      <c r="Q228" s="80"/>
      <c r="R228" s="80"/>
      <c r="S228" s="80"/>
      <c r="T228" s="80"/>
      <c r="U228" s="80"/>
      <c r="V228" s="80"/>
      <c r="W228" s="80"/>
      <c r="X228" s="80"/>
      <c r="Y228" s="80"/>
      <c r="Z228" s="80"/>
      <c r="AA228" s="80"/>
      <c r="AB228" s="80"/>
      <c r="AC228" s="80"/>
      <c r="AD228" s="80"/>
      <c r="AE228" s="80"/>
      <c r="AF228" s="80"/>
      <c r="AG228" s="80"/>
      <c r="AH228" s="80"/>
      <c r="AI228" s="80"/>
      <c r="AJ228" s="80"/>
      <c r="AK228" s="80"/>
      <c r="AL228" s="80"/>
      <c r="AM228" s="80"/>
      <c r="AN228" s="80"/>
      <c r="AO228" s="80"/>
      <c r="AP228" s="80"/>
      <c r="AQ228" s="80"/>
      <c r="AR228" s="80"/>
      <c r="AS228" s="80"/>
      <c r="AT228" s="80"/>
      <c r="AU228" s="80"/>
      <c r="AV228" s="80"/>
      <c r="AW228" s="80"/>
      <c r="AX228" s="80"/>
      <c r="AY228" s="80"/>
      <c r="AZ228" s="80"/>
      <c r="BA228" s="80"/>
      <c r="BB228" s="80"/>
      <c r="BC228" s="80"/>
      <c r="BD228" s="80"/>
      <c r="BE228" s="80"/>
      <c r="BF228" s="80"/>
      <c r="BG228" s="80"/>
      <c r="BH228" s="80"/>
      <c r="BI228" s="80"/>
    </row>
    <row r="229" spans="1:61">
      <c r="A229" s="83"/>
      <c r="B229" s="83"/>
      <c r="C229" s="83"/>
      <c r="D229" s="83"/>
      <c r="E229" s="83"/>
      <c r="F229" s="80"/>
      <c r="G229" s="80"/>
      <c r="H229" s="80"/>
      <c r="I229" s="80"/>
      <c r="J229" s="80"/>
      <c r="K229" s="80"/>
      <c r="L229" s="80"/>
      <c r="M229" s="80"/>
      <c r="N229" s="80"/>
      <c r="O229" s="80"/>
      <c r="P229" s="80"/>
      <c r="Q229" s="80"/>
      <c r="R229" s="80"/>
      <c r="S229" s="80"/>
      <c r="T229" s="80"/>
      <c r="U229" s="80"/>
      <c r="V229" s="80"/>
      <c r="W229" s="80"/>
      <c r="X229" s="80"/>
      <c r="Y229" s="80"/>
      <c r="Z229" s="80"/>
      <c r="AA229" s="80"/>
      <c r="AB229" s="80"/>
      <c r="AC229" s="80"/>
      <c r="AD229" s="80"/>
      <c r="AE229" s="80"/>
      <c r="AF229" s="80"/>
      <c r="AG229" s="80"/>
      <c r="AH229" s="80"/>
      <c r="AI229" s="80"/>
      <c r="AJ229" s="80"/>
      <c r="AK229" s="80"/>
      <c r="AL229" s="80"/>
      <c r="AM229" s="80"/>
      <c r="AN229" s="80"/>
      <c r="AO229" s="80"/>
      <c r="AP229" s="80"/>
      <c r="AQ229" s="80"/>
      <c r="AR229" s="80"/>
      <c r="AS229" s="80"/>
      <c r="AT229" s="80"/>
      <c r="AU229" s="80"/>
      <c r="AV229" s="80"/>
      <c r="AW229" s="80"/>
      <c r="AX229" s="80"/>
      <c r="AY229" s="80"/>
      <c r="AZ229" s="80"/>
      <c r="BA229" s="80"/>
      <c r="BB229" s="80"/>
      <c r="BC229" s="80"/>
      <c r="BD229" s="80"/>
      <c r="BE229" s="80"/>
      <c r="BF229" s="80"/>
      <c r="BG229" s="80"/>
      <c r="BH229" s="80"/>
      <c r="BI229" s="80"/>
    </row>
    <row r="230" spans="1:61">
      <c r="A230" s="83"/>
      <c r="B230" s="83"/>
      <c r="C230" s="83"/>
      <c r="D230" s="83"/>
      <c r="E230" s="83"/>
      <c r="F230" s="80"/>
      <c r="G230" s="80"/>
      <c r="H230" s="80"/>
      <c r="I230" s="80"/>
      <c r="J230" s="80"/>
      <c r="K230" s="80"/>
      <c r="L230" s="80"/>
      <c r="M230" s="80"/>
      <c r="N230" s="80"/>
      <c r="O230" s="80"/>
      <c r="P230" s="80"/>
      <c r="Q230" s="80"/>
      <c r="R230" s="80"/>
      <c r="S230" s="80"/>
      <c r="T230" s="80"/>
      <c r="U230" s="80"/>
      <c r="V230" s="80"/>
      <c r="W230" s="80"/>
      <c r="X230" s="80"/>
      <c r="Y230" s="80"/>
      <c r="Z230" s="80"/>
      <c r="AA230" s="80"/>
      <c r="AB230" s="80"/>
      <c r="AC230" s="80"/>
      <c r="AD230" s="80"/>
      <c r="AE230" s="80"/>
      <c r="AF230" s="80"/>
      <c r="AG230" s="80"/>
      <c r="AH230" s="80"/>
      <c r="AI230" s="80"/>
      <c r="AJ230" s="80"/>
      <c r="AK230" s="80"/>
      <c r="AL230" s="80"/>
      <c r="AM230" s="80"/>
      <c r="AN230" s="80"/>
      <c r="AO230" s="80"/>
      <c r="AP230" s="80"/>
      <c r="AQ230" s="80"/>
      <c r="AR230" s="80"/>
      <c r="AS230" s="80"/>
      <c r="AT230" s="80"/>
      <c r="AU230" s="80"/>
      <c r="AV230" s="80"/>
      <c r="AW230" s="80"/>
      <c r="AX230" s="80"/>
      <c r="AY230" s="80"/>
      <c r="AZ230" s="80"/>
      <c r="BA230" s="80"/>
      <c r="BB230" s="80"/>
      <c r="BC230" s="80"/>
      <c r="BD230" s="80"/>
      <c r="BE230" s="80"/>
      <c r="BF230" s="80"/>
      <c r="BG230" s="80"/>
      <c r="BH230" s="80"/>
      <c r="BI230" s="80"/>
    </row>
    <row r="231" spans="1:61">
      <c r="A231" s="83"/>
      <c r="B231" s="83"/>
      <c r="C231" s="83"/>
      <c r="D231" s="83"/>
      <c r="E231" s="83"/>
      <c r="F231" s="80"/>
      <c r="G231" s="80"/>
      <c r="H231" s="80"/>
      <c r="I231" s="80"/>
      <c r="J231" s="80"/>
      <c r="K231" s="80"/>
      <c r="L231" s="80"/>
      <c r="M231" s="80"/>
      <c r="N231" s="80"/>
      <c r="O231" s="80"/>
      <c r="P231" s="80"/>
      <c r="Q231" s="80"/>
      <c r="R231" s="80"/>
      <c r="S231" s="80"/>
      <c r="T231" s="80"/>
      <c r="U231" s="80"/>
      <c r="V231" s="80"/>
      <c r="W231" s="80"/>
      <c r="X231" s="80"/>
      <c r="Y231" s="80"/>
      <c r="Z231" s="80"/>
      <c r="AA231" s="80"/>
      <c r="AB231" s="80"/>
      <c r="AC231" s="80"/>
      <c r="AD231" s="80"/>
      <c r="AE231" s="80"/>
      <c r="AF231" s="80"/>
      <c r="AG231" s="80"/>
      <c r="AH231" s="80"/>
      <c r="AI231" s="80"/>
      <c r="AJ231" s="80"/>
      <c r="AK231" s="80"/>
      <c r="AL231" s="80"/>
      <c r="AM231" s="80"/>
      <c r="AN231" s="80"/>
      <c r="AO231" s="80"/>
      <c r="AP231" s="80"/>
      <c r="AQ231" s="80"/>
      <c r="AR231" s="80"/>
      <c r="AS231" s="80"/>
      <c r="AT231" s="80"/>
      <c r="AU231" s="80"/>
      <c r="AV231" s="80"/>
      <c r="AW231" s="80"/>
      <c r="AX231" s="80"/>
      <c r="AY231" s="80"/>
      <c r="AZ231" s="80"/>
      <c r="BA231" s="80"/>
      <c r="BB231" s="80"/>
      <c r="BC231" s="80"/>
      <c r="BD231" s="80"/>
      <c r="BE231" s="80"/>
      <c r="BF231" s="80"/>
      <c r="BG231" s="80"/>
      <c r="BH231" s="80"/>
      <c r="BI231" s="80"/>
    </row>
    <row r="232" spans="1:61">
      <c r="A232" s="83"/>
      <c r="B232" s="83"/>
      <c r="C232" s="83"/>
      <c r="D232" s="83"/>
      <c r="E232" s="83"/>
      <c r="F232" s="80"/>
      <c r="G232" s="80"/>
      <c r="H232" s="80"/>
      <c r="I232" s="80"/>
      <c r="J232" s="80"/>
      <c r="K232" s="80"/>
      <c r="L232" s="80"/>
      <c r="M232" s="80"/>
      <c r="N232" s="80"/>
      <c r="O232" s="80"/>
      <c r="P232" s="80"/>
      <c r="Q232" s="80"/>
      <c r="R232" s="80"/>
      <c r="S232" s="80"/>
      <c r="T232" s="80"/>
      <c r="U232" s="80"/>
      <c r="V232" s="80"/>
      <c r="W232" s="80"/>
      <c r="X232" s="80"/>
      <c r="Y232" s="80"/>
      <c r="Z232" s="80"/>
      <c r="AA232" s="80"/>
      <c r="AB232" s="80"/>
      <c r="AC232" s="80"/>
      <c r="AD232" s="80"/>
      <c r="AE232" s="80"/>
      <c r="AF232" s="80"/>
      <c r="AG232" s="80"/>
      <c r="AH232" s="80"/>
      <c r="AI232" s="80"/>
      <c r="AJ232" s="80"/>
      <c r="AK232" s="80"/>
      <c r="AL232" s="80"/>
      <c r="AM232" s="80"/>
      <c r="AN232" s="80"/>
      <c r="AO232" s="80"/>
      <c r="AP232" s="80"/>
      <c r="AQ232" s="80"/>
      <c r="AR232" s="80"/>
      <c r="AS232" s="80"/>
      <c r="AT232" s="80"/>
      <c r="AU232" s="80"/>
      <c r="AV232" s="80"/>
      <c r="AW232" s="80"/>
      <c r="AX232" s="80"/>
      <c r="AY232" s="80"/>
      <c r="AZ232" s="80"/>
      <c r="BA232" s="80"/>
      <c r="BB232" s="80"/>
      <c r="BC232" s="80"/>
      <c r="BD232" s="80"/>
      <c r="BE232" s="80"/>
      <c r="BF232" s="80"/>
      <c r="BG232" s="80"/>
      <c r="BH232" s="80"/>
      <c r="BI232" s="80"/>
    </row>
    <row r="233" spans="1:61">
      <c r="A233" s="83"/>
      <c r="B233" s="83"/>
      <c r="C233" s="83"/>
      <c r="D233" s="83"/>
      <c r="E233" s="83"/>
      <c r="F233" s="80"/>
      <c r="G233" s="80"/>
      <c r="H233" s="80"/>
      <c r="I233" s="80"/>
      <c r="J233" s="80"/>
      <c r="K233" s="80"/>
      <c r="L233" s="80"/>
      <c r="M233" s="80"/>
      <c r="N233" s="80"/>
      <c r="O233" s="80"/>
      <c r="P233" s="80"/>
      <c r="Q233" s="80"/>
      <c r="R233" s="80"/>
      <c r="S233" s="80"/>
      <c r="T233" s="80"/>
      <c r="U233" s="80"/>
      <c r="V233" s="80"/>
      <c r="W233" s="80"/>
      <c r="X233" s="80"/>
      <c r="Y233" s="80"/>
      <c r="Z233" s="80"/>
      <c r="AA233" s="80"/>
      <c r="AB233" s="80"/>
      <c r="AC233" s="80"/>
      <c r="AD233" s="80"/>
      <c r="AE233" s="80"/>
      <c r="AF233" s="80"/>
      <c r="AG233" s="80"/>
      <c r="AH233" s="80"/>
      <c r="AI233" s="80"/>
      <c r="AJ233" s="80"/>
      <c r="AK233" s="80"/>
      <c r="AL233" s="80"/>
      <c r="AM233" s="80"/>
      <c r="AN233" s="80"/>
      <c r="AO233" s="80"/>
      <c r="AP233" s="80"/>
      <c r="AQ233" s="80"/>
      <c r="AR233" s="80"/>
      <c r="AS233" s="80"/>
      <c r="AT233" s="80"/>
      <c r="AU233" s="80"/>
      <c r="AV233" s="80"/>
      <c r="AW233" s="80"/>
      <c r="AX233" s="80"/>
      <c r="AY233" s="80"/>
      <c r="AZ233" s="80"/>
      <c r="BA233" s="80"/>
      <c r="BB233" s="80"/>
      <c r="BC233" s="80"/>
      <c r="BD233" s="80"/>
      <c r="BE233" s="80"/>
      <c r="BF233" s="80"/>
      <c r="BG233" s="80"/>
      <c r="BH233" s="80"/>
      <c r="BI233" s="80"/>
    </row>
    <row r="234" spans="1:61">
      <c r="A234" s="83"/>
      <c r="B234" s="83"/>
      <c r="C234" s="83"/>
      <c r="D234" s="83"/>
      <c r="E234" s="83"/>
      <c r="F234" s="80"/>
      <c r="G234" s="80"/>
      <c r="H234" s="80"/>
      <c r="I234" s="80"/>
      <c r="J234" s="80"/>
      <c r="K234" s="80"/>
      <c r="L234" s="80"/>
      <c r="M234" s="80"/>
      <c r="N234" s="80"/>
      <c r="O234" s="80"/>
      <c r="P234" s="80"/>
      <c r="Q234" s="80"/>
      <c r="R234" s="80"/>
      <c r="S234" s="80"/>
      <c r="T234" s="80"/>
      <c r="U234" s="80"/>
      <c r="V234" s="80"/>
      <c r="W234" s="80"/>
      <c r="X234" s="80"/>
      <c r="Y234" s="80"/>
      <c r="Z234" s="80"/>
      <c r="AA234" s="80"/>
      <c r="AB234" s="80"/>
      <c r="AC234" s="80"/>
      <c r="AD234" s="80"/>
      <c r="AE234" s="80"/>
      <c r="AF234" s="80"/>
      <c r="AG234" s="80"/>
      <c r="AH234" s="80"/>
      <c r="AI234" s="80"/>
      <c r="AJ234" s="80"/>
      <c r="AK234" s="80"/>
      <c r="AL234" s="80"/>
      <c r="AM234" s="80"/>
      <c r="AN234" s="80"/>
      <c r="AO234" s="80"/>
      <c r="AP234" s="80"/>
      <c r="AQ234" s="80"/>
      <c r="AR234" s="80"/>
      <c r="AS234" s="80"/>
      <c r="AT234" s="80"/>
      <c r="AU234" s="80"/>
      <c r="AV234" s="80"/>
      <c r="AW234" s="80"/>
      <c r="AX234" s="80"/>
      <c r="AY234" s="80"/>
      <c r="AZ234" s="80"/>
      <c r="BA234" s="80"/>
      <c r="BB234" s="80"/>
      <c r="BC234" s="80"/>
      <c r="BD234" s="80"/>
      <c r="BE234" s="80"/>
      <c r="BF234" s="80"/>
      <c r="BG234" s="80"/>
      <c r="BH234" s="80"/>
      <c r="BI234" s="80"/>
    </row>
    <row r="235" spans="1:61">
      <c r="A235" s="83"/>
      <c r="B235" s="83"/>
      <c r="C235" s="83"/>
      <c r="D235" s="83"/>
      <c r="E235" s="83"/>
      <c r="F235" s="80"/>
      <c r="G235" s="80"/>
      <c r="H235" s="80"/>
      <c r="I235" s="80"/>
      <c r="J235" s="80"/>
      <c r="K235" s="80"/>
      <c r="L235" s="80"/>
      <c r="M235" s="80"/>
      <c r="N235" s="80"/>
      <c r="O235" s="80"/>
      <c r="P235" s="80"/>
      <c r="Q235" s="80"/>
      <c r="R235" s="80"/>
      <c r="S235" s="80"/>
      <c r="T235" s="80"/>
      <c r="U235" s="80"/>
      <c r="V235" s="80"/>
      <c r="W235" s="80"/>
      <c r="X235" s="80"/>
      <c r="Y235" s="80"/>
      <c r="Z235" s="80"/>
      <c r="AA235" s="80"/>
      <c r="AB235" s="80"/>
      <c r="AC235" s="80"/>
      <c r="AD235" s="80"/>
      <c r="AE235" s="80"/>
      <c r="AF235" s="80"/>
      <c r="AG235" s="80"/>
      <c r="AH235" s="80"/>
      <c r="AI235" s="80"/>
      <c r="AJ235" s="80"/>
      <c r="AK235" s="80"/>
      <c r="AL235" s="80"/>
      <c r="AM235" s="80"/>
      <c r="AN235" s="80"/>
      <c r="AO235" s="80"/>
      <c r="AP235" s="80"/>
      <c r="AQ235" s="80"/>
      <c r="AR235" s="80"/>
      <c r="AS235" s="80"/>
      <c r="AT235" s="80"/>
      <c r="AU235" s="80"/>
      <c r="AV235" s="80"/>
      <c r="AW235" s="80"/>
      <c r="AX235" s="80"/>
      <c r="AY235" s="80"/>
      <c r="AZ235" s="80"/>
      <c r="BA235" s="80"/>
      <c r="BB235" s="80"/>
      <c r="BC235" s="80"/>
      <c r="BD235" s="80"/>
      <c r="BE235" s="80"/>
      <c r="BF235" s="80"/>
      <c r="BG235" s="80"/>
      <c r="BH235" s="80"/>
      <c r="BI235" s="80"/>
    </row>
    <row r="236" spans="1:61">
      <c r="A236" s="83"/>
      <c r="B236" s="83"/>
      <c r="C236" s="83"/>
      <c r="D236" s="83"/>
      <c r="E236" s="83"/>
      <c r="F236" s="80"/>
      <c r="G236" s="80"/>
      <c r="H236" s="80"/>
      <c r="I236" s="80"/>
      <c r="J236" s="80"/>
      <c r="K236" s="80"/>
      <c r="L236" s="80"/>
      <c r="M236" s="80"/>
      <c r="N236" s="80"/>
      <c r="O236" s="80"/>
      <c r="P236" s="80"/>
      <c r="Q236" s="80"/>
      <c r="R236" s="80"/>
      <c r="S236" s="80"/>
      <c r="T236" s="80"/>
      <c r="U236" s="80"/>
      <c r="V236" s="80"/>
      <c r="W236" s="80"/>
      <c r="X236" s="80"/>
      <c r="Y236" s="80"/>
      <c r="Z236" s="80"/>
      <c r="AA236" s="80"/>
      <c r="AB236" s="80"/>
      <c r="AC236" s="80"/>
      <c r="AD236" s="80"/>
      <c r="AE236" s="80"/>
      <c r="AF236" s="80"/>
      <c r="AG236" s="80"/>
      <c r="AH236" s="80"/>
      <c r="AI236" s="80"/>
      <c r="AJ236" s="80"/>
      <c r="AK236" s="80"/>
      <c r="AL236" s="80"/>
      <c r="AM236" s="80"/>
      <c r="AN236" s="80"/>
      <c r="AO236" s="80"/>
      <c r="AP236" s="80"/>
      <c r="AQ236" s="80"/>
      <c r="AR236" s="80"/>
      <c r="AS236" s="80"/>
      <c r="AT236" s="80"/>
      <c r="AU236" s="80"/>
      <c r="AV236" s="80"/>
      <c r="AW236" s="80"/>
      <c r="AX236" s="80"/>
      <c r="AY236" s="80"/>
      <c r="AZ236" s="80"/>
      <c r="BA236" s="80"/>
      <c r="BB236" s="80"/>
      <c r="BC236" s="80"/>
      <c r="BD236" s="80"/>
      <c r="BE236" s="80"/>
      <c r="BF236" s="80"/>
      <c r="BG236" s="80"/>
      <c r="BH236" s="80"/>
      <c r="BI236" s="80"/>
    </row>
    <row r="237" spans="1:61">
      <c r="A237" s="83"/>
      <c r="B237" s="83"/>
      <c r="C237" s="83"/>
      <c r="D237" s="83"/>
      <c r="E237" s="83"/>
      <c r="F237" s="80"/>
      <c r="G237" s="80"/>
      <c r="H237" s="80"/>
      <c r="I237" s="80"/>
      <c r="J237" s="80"/>
      <c r="K237" s="80"/>
      <c r="L237" s="80"/>
      <c r="M237" s="80"/>
      <c r="N237" s="80"/>
      <c r="O237" s="80"/>
      <c r="P237" s="80"/>
      <c r="Q237" s="80"/>
      <c r="R237" s="80"/>
      <c r="S237" s="80"/>
      <c r="T237" s="80"/>
      <c r="U237" s="80"/>
      <c r="V237" s="80"/>
      <c r="W237" s="80"/>
      <c r="X237" s="80"/>
      <c r="Y237" s="80"/>
      <c r="Z237" s="80"/>
      <c r="AA237" s="80"/>
      <c r="AB237" s="80"/>
      <c r="AC237" s="80"/>
      <c r="AD237" s="80"/>
      <c r="AE237" s="80"/>
      <c r="AF237" s="80"/>
      <c r="AG237" s="80"/>
      <c r="AH237" s="80"/>
      <c r="AI237" s="80"/>
      <c r="AJ237" s="80"/>
      <c r="AK237" s="80"/>
      <c r="AL237" s="80"/>
      <c r="AM237" s="80"/>
      <c r="AN237" s="80"/>
      <c r="AO237" s="80"/>
      <c r="AP237" s="80"/>
      <c r="AQ237" s="80"/>
      <c r="AR237" s="80"/>
      <c r="AS237" s="80"/>
      <c r="AT237" s="80"/>
      <c r="AU237" s="80"/>
      <c r="AV237" s="80"/>
      <c r="AW237" s="80"/>
      <c r="AX237" s="80"/>
      <c r="AY237" s="80"/>
      <c r="AZ237" s="80"/>
      <c r="BA237" s="80"/>
      <c r="BB237" s="80"/>
      <c r="BC237" s="80"/>
      <c r="BD237" s="80"/>
      <c r="BE237" s="80"/>
      <c r="BF237" s="80"/>
      <c r="BG237" s="80"/>
      <c r="BH237" s="80"/>
      <c r="BI237" s="80"/>
    </row>
    <row r="238" spans="1:61">
      <c r="A238" s="83"/>
      <c r="B238" s="83"/>
      <c r="C238" s="83"/>
      <c r="D238" s="83"/>
      <c r="E238" s="83"/>
      <c r="F238" s="80"/>
      <c r="G238" s="80"/>
      <c r="H238" s="80"/>
      <c r="I238" s="80"/>
      <c r="J238" s="80"/>
      <c r="K238" s="80"/>
      <c r="L238" s="80"/>
      <c r="M238" s="80"/>
      <c r="N238" s="80"/>
      <c r="O238" s="80"/>
      <c r="P238" s="80"/>
      <c r="Q238" s="80"/>
      <c r="R238" s="80"/>
      <c r="S238" s="80"/>
      <c r="T238" s="80"/>
      <c r="U238" s="80"/>
      <c r="V238" s="80"/>
      <c r="W238" s="80"/>
      <c r="X238" s="80"/>
      <c r="Y238" s="80"/>
      <c r="Z238" s="80"/>
      <c r="AA238" s="80"/>
      <c r="AB238" s="80"/>
      <c r="AC238" s="80"/>
      <c r="AD238" s="80"/>
      <c r="AE238" s="80"/>
      <c r="AF238" s="80"/>
      <c r="AG238" s="80"/>
      <c r="AH238" s="80"/>
      <c r="AI238" s="80"/>
      <c r="AJ238" s="80"/>
      <c r="AK238" s="80"/>
      <c r="AL238" s="80"/>
      <c r="AM238" s="80"/>
      <c r="AN238" s="80"/>
      <c r="AO238" s="80"/>
      <c r="AP238" s="80"/>
      <c r="AQ238" s="80"/>
      <c r="AR238" s="80"/>
      <c r="AS238" s="80"/>
      <c r="AT238" s="80"/>
      <c r="AU238" s="80"/>
      <c r="AV238" s="80"/>
      <c r="AW238" s="80"/>
      <c r="AX238" s="80"/>
      <c r="AY238" s="80"/>
      <c r="AZ238" s="80"/>
      <c r="BA238" s="80"/>
      <c r="BB238" s="80"/>
      <c r="BC238" s="80"/>
      <c r="BD238" s="80"/>
      <c r="BE238" s="80"/>
      <c r="BF238" s="80"/>
      <c r="BG238" s="80"/>
      <c r="BH238" s="80"/>
      <c r="BI238" s="80"/>
    </row>
    <row r="239" spans="1:61">
      <c r="A239" s="83"/>
      <c r="B239" s="83"/>
      <c r="C239" s="83"/>
      <c r="D239" s="83"/>
      <c r="E239" s="83"/>
      <c r="F239" s="80"/>
      <c r="G239" s="80"/>
      <c r="H239" s="80"/>
      <c r="I239" s="80"/>
      <c r="J239" s="80"/>
      <c r="K239" s="80"/>
      <c r="L239" s="80"/>
      <c r="M239" s="80"/>
      <c r="N239" s="80"/>
      <c r="O239" s="80"/>
      <c r="P239" s="80"/>
      <c r="Q239" s="80"/>
      <c r="R239" s="80"/>
      <c r="S239" s="80"/>
      <c r="T239" s="80"/>
      <c r="U239" s="80"/>
      <c r="V239" s="80"/>
      <c r="W239" s="80"/>
      <c r="X239" s="80"/>
      <c r="Y239" s="80"/>
      <c r="Z239" s="80"/>
      <c r="AA239" s="80"/>
      <c r="AB239" s="80"/>
      <c r="AC239" s="80"/>
      <c r="AD239" s="80"/>
      <c r="AE239" s="80"/>
      <c r="AF239" s="80"/>
      <c r="AG239" s="80"/>
      <c r="AH239" s="80"/>
      <c r="AI239" s="80"/>
      <c r="AJ239" s="80"/>
      <c r="AK239" s="80"/>
      <c r="AL239" s="80"/>
      <c r="AM239" s="80"/>
      <c r="AN239" s="80"/>
      <c r="AO239" s="80"/>
      <c r="AP239" s="80"/>
      <c r="AQ239" s="80"/>
      <c r="AR239" s="80"/>
      <c r="AS239" s="80"/>
      <c r="AT239" s="80"/>
      <c r="AU239" s="80"/>
      <c r="AV239" s="80"/>
      <c r="AW239" s="80"/>
      <c r="AX239" s="80"/>
      <c r="AY239" s="80"/>
      <c r="AZ239" s="80"/>
      <c r="BA239" s="80"/>
      <c r="BB239" s="80"/>
      <c r="BC239" s="80"/>
      <c r="BD239" s="80"/>
      <c r="BE239" s="80"/>
      <c r="BF239" s="80"/>
      <c r="BG239" s="80"/>
      <c r="BH239" s="80"/>
      <c r="BI239" s="80"/>
    </row>
    <row r="240" spans="1:61">
      <c r="A240" s="83"/>
      <c r="B240" s="83"/>
      <c r="C240" s="83"/>
      <c r="D240" s="83"/>
      <c r="E240" s="83"/>
      <c r="F240" s="80"/>
      <c r="G240" s="80"/>
      <c r="H240" s="80"/>
      <c r="I240" s="80"/>
      <c r="J240" s="80"/>
      <c r="K240" s="80"/>
      <c r="L240" s="80"/>
      <c r="M240" s="80"/>
      <c r="N240" s="80"/>
      <c r="O240" s="80"/>
      <c r="P240" s="80"/>
      <c r="Q240" s="80"/>
      <c r="R240" s="80"/>
      <c r="S240" s="80"/>
      <c r="T240" s="80"/>
      <c r="U240" s="80"/>
      <c r="V240" s="80"/>
      <c r="W240" s="80"/>
      <c r="X240" s="80"/>
      <c r="Y240" s="80"/>
      <c r="Z240" s="80"/>
      <c r="AA240" s="80"/>
      <c r="AB240" s="80"/>
      <c r="AC240" s="80"/>
      <c r="AD240" s="80"/>
      <c r="AE240" s="80"/>
      <c r="AF240" s="80"/>
      <c r="AG240" s="80"/>
      <c r="AH240" s="80"/>
      <c r="AI240" s="80"/>
      <c r="AJ240" s="80"/>
      <c r="AK240" s="80"/>
      <c r="AL240" s="80"/>
      <c r="AM240" s="80"/>
      <c r="AN240" s="80"/>
      <c r="AO240" s="80"/>
      <c r="AP240" s="80"/>
      <c r="AQ240" s="80"/>
      <c r="AR240" s="80"/>
      <c r="AS240" s="80"/>
      <c r="AT240" s="80"/>
      <c r="AU240" s="80"/>
      <c r="AV240" s="80"/>
      <c r="AW240" s="80"/>
      <c r="AX240" s="80"/>
      <c r="AY240" s="80"/>
      <c r="AZ240" s="80"/>
      <c r="BA240" s="80"/>
      <c r="BB240" s="80"/>
      <c r="BC240" s="80"/>
      <c r="BD240" s="80"/>
      <c r="BE240" s="80"/>
      <c r="BF240" s="80"/>
      <c r="BG240" s="80"/>
      <c r="BH240" s="80"/>
      <c r="BI240" s="80"/>
    </row>
    <row r="241" spans="1:61">
      <c r="A241" s="83"/>
      <c r="B241" s="83"/>
      <c r="C241" s="83"/>
      <c r="D241" s="83"/>
      <c r="E241" s="83"/>
      <c r="F241" s="80"/>
      <c r="G241" s="80"/>
      <c r="H241" s="80"/>
      <c r="I241" s="80"/>
      <c r="J241" s="80"/>
      <c r="K241" s="80"/>
      <c r="L241" s="80"/>
      <c r="M241" s="80"/>
      <c r="N241" s="80"/>
      <c r="O241" s="80"/>
      <c r="P241" s="80"/>
      <c r="Q241" s="80"/>
      <c r="R241" s="80"/>
      <c r="S241" s="80"/>
      <c r="T241" s="80"/>
      <c r="U241" s="80"/>
      <c r="V241" s="80"/>
      <c r="W241" s="80"/>
      <c r="X241" s="80"/>
      <c r="Y241" s="80"/>
      <c r="Z241" s="80"/>
      <c r="AA241" s="80"/>
      <c r="AB241" s="80"/>
      <c r="AC241" s="80"/>
      <c r="AD241" s="80"/>
      <c r="AE241" s="80"/>
      <c r="AF241" s="80"/>
      <c r="AG241" s="80"/>
      <c r="AH241" s="80"/>
      <c r="AI241" s="80"/>
      <c r="AJ241" s="80"/>
      <c r="AK241" s="80"/>
      <c r="AL241" s="80"/>
      <c r="AM241" s="80"/>
      <c r="AN241" s="80"/>
      <c r="AO241" s="80"/>
      <c r="AP241" s="80"/>
      <c r="AQ241" s="80"/>
      <c r="AR241" s="80"/>
      <c r="AS241" s="80"/>
      <c r="AT241" s="80"/>
      <c r="AU241" s="80"/>
      <c r="AV241" s="80"/>
      <c r="AW241" s="80"/>
      <c r="AX241" s="80"/>
      <c r="AY241" s="80"/>
      <c r="AZ241" s="80"/>
      <c r="BA241" s="80"/>
      <c r="BB241" s="80"/>
      <c r="BC241" s="80"/>
      <c r="BD241" s="80"/>
      <c r="BE241" s="80"/>
      <c r="BF241" s="80"/>
      <c r="BG241" s="80"/>
      <c r="BH241" s="80"/>
      <c r="BI241" s="80"/>
    </row>
    <row r="242" spans="1:61">
      <c r="A242" s="83"/>
      <c r="B242" s="83"/>
      <c r="C242" s="83"/>
      <c r="D242" s="83"/>
      <c r="E242" s="83"/>
      <c r="F242" s="80"/>
      <c r="G242" s="80"/>
      <c r="H242" s="80"/>
      <c r="I242" s="80"/>
      <c r="J242" s="80"/>
      <c r="K242" s="80"/>
      <c r="L242" s="80"/>
      <c r="M242" s="80"/>
      <c r="N242" s="80"/>
      <c r="O242" s="80"/>
      <c r="P242" s="80"/>
      <c r="Q242" s="80"/>
      <c r="R242" s="80"/>
      <c r="S242" s="80"/>
      <c r="T242" s="80"/>
      <c r="U242" s="80"/>
      <c r="V242" s="80"/>
      <c r="W242" s="80"/>
      <c r="X242" s="80"/>
      <c r="Y242" s="80"/>
      <c r="Z242" s="80"/>
      <c r="AA242" s="80"/>
      <c r="AB242" s="80"/>
      <c r="AC242" s="80"/>
      <c r="AD242" s="80"/>
      <c r="AE242" s="80"/>
      <c r="AF242" s="80"/>
      <c r="AG242" s="80"/>
      <c r="AH242" s="80"/>
      <c r="AI242" s="80"/>
      <c r="AJ242" s="80"/>
      <c r="AK242" s="80"/>
      <c r="AL242" s="80"/>
      <c r="AM242" s="80"/>
      <c r="AN242" s="80"/>
      <c r="AO242" s="80"/>
      <c r="AP242" s="80"/>
      <c r="AQ242" s="80"/>
      <c r="AR242" s="80"/>
      <c r="AS242" s="80"/>
      <c r="AT242" s="80"/>
      <c r="AU242" s="80"/>
      <c r="AV242" s="80"/>
      <c r="AW242" s="80"/>
      <c r="AX242" s="80"/>
      <c r="AY242" s="80"/>
      <c r="AZ242" s="80"/>
      <c r="BA242" s="80"/>
      <c r="BB242" s="80"/>
      <c r="BC242" s="80"/>
      <c r="BD242" s="80"/>
      <c r="BE242" s="80"/>
      <c r="BF242" s="80"/>
      <c r="BG242" s="80"/>
      <c r="BH242" s="80"/>
      <c r="BI242" s="80"/>
    </row>
    <row r="243" spans="1:61">
      <c r="A243" s="83"/>
      <c r="B243" s="83"/>
      <c r="C243" s="83"/>
      <c r="D243" s="83"/>
      <c r="E243" s="83"/>
      <c r="F243" s="80"/>
      <c r="G243" s="80"/>
      <c r="H243" s="80"/>
      <c r="I243" s="80"/>
      <c r="J243" s="80"/>
      <c r="K243" s="80"/>
      <c r="L243" s="80"/>
      <c r="M243" s="80"/>
      <c r="N243" s="80"/>
      <c r="O243" s="80"/>
      <c r="P243" s="80"/>
      <c r="Q243" s="80"/>
      <c r="R243" s="80"/>
      <c r="S243" s="80"/>
      <c r="T243" s="80"/>
      <c r="U243" s="80"/>
      <c r="V243" s="80"/>
      <c r="W243" s="80"/>
      <c r="X243" s="80"/>
      <c r="Y243" s="80"/>
      <c r="Z243" s="80"/>
      <c r="AA243" s="80"/>
      <c r="AB243" s="80"/>
      <c r="AC243" s="80"/>
      <c r="AD243" s="80"/>
      <c r="AE243" s="80"/>
      <c r="AF243" s="80"/>
      <c r="AG243" s="80"/>
      <c r="AH243" s="80"/>
      <c r="AI243" s="80"/>
      <c r="AJ243" s="80"/>
      <c r="AK243" s="80"/>
      <c r="AL243" s="80"/>
      <c r="AM243" s="80"/>
      <c r="AN243" s="80"/>
      <c r="AO243" s="80"/>
      <c r="AP243" s="80"/>
      <c r="AQ243" s="80"/>
      <c r="AR243" s="80"/>
      <c r="AS243" s="80"/>
      <c r="AT243" s="80"/>
      <c r="AU243" s="80"/>
      <c r="AV243" s="80"/>
      <c r="AW243" s="80"/>
      <c r="AX243" s="80"/>
      <c r="AY243" s="80"/>
      <c r="AZ243" s="80"/>
      <c r="BA243" s="80"/>
      <c r="BB243" s="80"/>
      <c r="BC243" s="80"/>
      <c r="BD243" s="80"/>
      <c r="BE243" s="80"/>
      <c r="BF243" s="80"/>
      <c r="BG243" s="80"/>
      <c r="BH243" s="80"/>
      <c r="BI243" s="80"/>
    </row>
    <row r="244" spans="1:61">
      <c r="A244" s="83"/>
      <c r="B244" s="83"/>
      <c r="C244" s="83"/>
      <c r="D244" s="83"/>
      <c r="E244" s="83"/>
      <c r="F244" s="80"/>
      <c r="G244" s="80"/>
      <c r="H244" s="80"/>
      <c r="I244" s="80"/>
      <c r="J244" s="80"/>
      <c r="K244" s="80"/>
      <c r="L244" s="80"/>
      <c r="M244" s="80"/>
      <c r="N244" s="80"/>
      <c r="O244" s="80"/>
      <c r="P244" s="80"/>
      <c r="Q244" s="80"/>
      <c r="R244" s="80"/>
      <c r="S244" s="80"/>
      <c r="T244" s="80"/>
      <c r="U244" s="80"/>
      <c r="V244" s="80"/>
      <c r="W244" s="80"/>
      <c r="X244" s="80"/>
      <c r="Y244" s="80"/>
      <c r="Z244" s="80"/>
      <c r="AA244" s="80"/>
      <c r="AB244" s="80"/>
      <c r="AC244" s="80"/>
      <c r="AD244" s="80"/>
      <c r="AE244" s="80"/>
      <c r="AF244" s="80"/>
      <c r="AG244" s="80"/>
      <c r="AH244" s="80"/>
      <c r="AI244" s="80"/>
      <c r="AJ244" s="80"/>
      <c r="AK244" s="80"/>
      <c r="AL244" s="80"/>
      <c r="AM244" s="80"/>
      <c r="AN244" s="80"/>
      <c r="AO244" s="80"/>
      <c r="AP244" s="80"/>
      <c r="AQ244" s="80"/>
      <c r="AR244" s="80"/>
      <c r="AS244" s="80"/>
      <c r="AT244" s="80"/>
      <c r="AU244" s="80"/>
      <c r="AV244" s="80"/>
      <c r="AW244" s="80"/>
      <c r="AX244" s="80"/>
      <c r="AY244" s="80"/>
      <c r="AZ244" s="80"/>
      <c r="BA244" s="80"/>
      <c r="BB244" s="80"/>
      <c r="BC244" s="80"/>
      <c r="BD244" s="80"/>
      <c r="BE244" s="80"/>
      <c r="BF244" s="80"/>
      <c r="BG244" s="80"/>
      <c r="BH244" s="80"/>
      <c r="BI244" s="80"/>
    </row>
    <row r="245" spans="1:61">
      <c r="A245" s="83"/>
      <c r="B245" s="83"/>
      <c r="C245" s="83"/>
      <c r="D245" s="83"/>
      <c r="E245" s="83"/>
      <c r="F245" s="80"/>
      <c r="G245" s="80"/>
      <c r="H245" s="80"/>
      <c r="I245" s="80"/>
      <c r="J245" s="80"/>
      <c r="K245" s="80"/>
      <c r="L245" s="80"/>
      <c r="M245" s="80"/>
      <c r="N245" s="80"/>
      <c r="O245" s="80"/>
      <c r="P245" s="80"/>
      <c r="Q245" s="80"/>
      <c r="R245" s="80"/>
      <c r="S245" s="80"/>
      <c r="T245" s="80"/>
      <c r="U245" s="80"/>
      <c r="V245" s="80"/>
      <c r="W245" s="80"/>
      <c r="X245" s="80"/>
      <c r="Y245" s="80"/>
      <c r="Z245" s="80"/>
      <c r="AA245" s="80"/>
      <c r="AB245" s="80"/>
      <c r="AC245" s="80"/>
      <c r="AD245" s="80"/>
      <c r="AE245" s="80"/>
      <c r="AF245" s="80"/>
      <c r="AG245" s="80"/>
      <c r="AH245" s="80"/>
      <c r="AI245" s="80"/>
      <c r="AJ245" s="80"/>
      <c r="AK245" s="80"/>
      <c r="AL245" s="80"/>
      <c r="AM245" s="80"/>
      <c r="AN245" s="80"/>
      <c r="AO245" s="80"/>
      <c r="AP245" s="80"/>
      <c r="AQ245" s="80"/>
      <c r="AR245" s="80"/>
      <c r="AS245" s="80"/>
      <c r="AT245" s="80"/>
      <c r="AU245" s="80"/>
      <c r="AV245" s="80"/>
      <c r="AW245" s="80"/>
      <c r="AX245" s="80"/>
      <c r="AY245" s="80"/>
      <c r="AZ245" s="80"/>
      <c r="BA245" s="80"/>
      <c r="BB245" s="80"/>
      <c r="BC245" s="80"/>
      <c r="BD245" s="80"/>
      <c r="BE245" s="80"/>
      <c r="BF245" s="80"/>
      <c r="BG245" s="80"/>
      <c r="BH245" s="80"/>
      <c r="BI245" s="80"/>
    </row>
    <row r="246" spans="1:61">
      <c r="A246" s="83"/>
      <c r="B246" s="83"/>
      <c r="C246" s="83"/>
      <c r="D246" s="83"/>
      <c r="E246" s="83"/>
      <c r="F246" s="80"/>
      <c r="G246" s="80"/>
      <c r="H246" s="80"/>
      <c r="I246" s="80"/>
      <c r="J246" s="80"/>
      <c r="K246" s="80"/>
      <c r="L246" s="80"/>
      <c r="M246" s="80"/>
      <c r="N246" s="80"/>
      <c r="O246" s="80"/>
      <c r="P246" s="80"/>
      <c r="Q246" s="80"/>
      <c r="R246" s="80"/>
      <c r="S246" s="80"/>
      <c r="T246" s="80"/>
      <c r="U246" s="80"/>
      <c r="V246" s="80"/>
      <c r="W246" s="80"/>
      <c r="X246" s="80"/>
      <c r="Y246" s="80"/>
      <c r="Z246" s="80"/>
      <c r="AA246" s="80"/>
      <c r="AB246" s="80"/>
      <c r="AC246" s="80"/>
      <c r="AD246" s="80"/>
      <c r="AE246" s="80"/>
      <c r="AF246" s="80"/>
      <c r="AG246" s="80"/>
      <c r="AH246" s="80"/>
      <c r="AI246" s="80"/>
      <c r="AJ246" s="80"/>
      <c r="AK246" s="80"/>
      <c r="AL246" s="80"/>
      <c r="AM246" s="80"/>
      <c r="AN246" s="80"/>
      <c r="AO246" s="80"/>
      <c r="AP246" s="80"/>
      <c r="AQ246" s="80"/>
      <c r="AR246" s="80"/>
      <c r="AS246" s="80"/>
      <c r="AT246" s="80"/>
      <c r="AU246" s="80"/>
      <c r="AV246" s="80"/>
      <c r="AW246" s="80"/>
      <c r="AX246" s="80"/>
      <c r="AY246" s="80"/>
      <c r="AZ246" s="80"/>
      <c r="BA246" s="80"/>
      <c r="BB246" s="80"/>
      <c r="BC246" s="80"/>
      <c r="BD246" s="80"/>
      <c r="BE246" s="80"/>
      <c r="BF246" s="80"/>
      <c r="BG246" s="80"/>
      <c r="BH246" s="80"/>
      <c r="BI246" s="80"/>
    </row>
    <row r="247" spans="1:61">
      <c r="A247" s="83"/>
      <c r="B247" s="83"/>
      <c r="C247" s="83"/>
      <c r="D247" s="83"/>
      <c r="E247" s="83"/>
      <c r="F247" s="80"/>
      <c r="G247" s="80"/>
      <c r="H247" s="80"/>
      <c r="I247" s="80"/>
      <c r="J247" s="80"/>
      <c r="K247" s="80"/>
      <c r="L247" s="80"/>
      <c r="M247" s="80"/>
      <c r="N247" s="80"/>
      <c r="O247" s="80"/>
      <c r="P247" s="80"/>
      <c r="Q247" s="80"/>
      <c r="R247" s="80"/>
      <c r="S247" s="80"/>
      <c r="T247" s="80"/>
      <c r="U247" s="80"/>
      <c r="V247" s="80"/>
      <c r="W247" s="80"/>
      <c r="X247" s="80"/>
      <c r="Y247" s="80"/>
      <c r="Z247" s="80"/>
      <c r="AA247" s="80"/>
      <c r="AB247" s="80"/>
      <c r="AC247" s="80"/>
      <c r="AD247" s="80"/>
      <c r="AE247" s="80"/>
      <c r="AF247" s="80"/>
      <c r="AG247" s="80"/>
      <c r="AH247" s="80"/>
      <c r="AI247" s="80"/>
      <c r="AJ247" s="80"/>
      <c r="AK247" s="80"/>
      <c r="AL247" s="80"/>
      <c r="AM247" s="80"/>
      <c r="AN247" s="80"/>
      <c r="AO247" s="80"/>
      <c r="AP247" s="80"/>
      <c r="AQ247" s="80"/>
      <c r="AR247" s="80"/>
      <c r="AS247" s="80"/>
      <c r="AT247" s="80"/>
      <c r="AU247" s="80"/>
      <c r="AV247" s="80"/>
      <c r="AW247" s="80"/>
      <c r="AX247" s="80"/>
      <c r="AY247" s="80"/>
      <c r="AZ247" s="80"/>
      <c r="BA247" s="80"/>
      <c r="BB247" s="80"/>
      <c r="BC247" s="80"/>
      <c r="BD247" s="80"/>
      <c r="BE247" s="80"/>
      <c r="BF247" s="80"/>
      <c r="BG247" s="80"/>
      <c r="BH247" s="80"/>
      <c r="BI247" s="80"/>
    </row>
    <row r="248" spans="1:61">
      <c r="A248" s="83"/>
      <c r="B248" s="83"/>
      <c r="C248" s="83"/>
      <c r="D248" s="83"/>
      <c r="E248" s="83"/>
      <c r="F248" s="80"/>
      <c r="G248" s="80"/>
      <c r="H248" s="80"/>
      <c r="I248" s="80"/>
      <c r="J248" s="80"/>
      <c r="K248" s="80"/>
      <c r="L248" s="80"/>
      <c r="M248" s="80"/>
      <c r="N248" s="80"/>
      <c r="O248" s="80"/>
      <c r="P248" s="80"/>
      <c r="Q248" s="80"/>
      <c r="R248" s="80"/>
      <c r="S248" s="80"/>
      <c r="T248" s="80"/>
      <c r="U248" s="80"/>
      <c r="V248" s="80"/>
      <c r="W248" s="80"/>
      <c r="X248" s="80"/>
      <c r="Y248" s="80"/>
      <c r="Z248" s="80"/>
      <c r="AA248" s="80"/>
      <c r="AB248" s="80"/>
      <c r="AC248" s="80"/>
      <c r="AD248" s="80"/>
      <c r="AE248" s="80"/>
      <c r="AF248" s="80"/>
      <c r="AG248" s="80"/>
      <c r="AH248" s="80"/>
      <c r="AI248" s="80"/>
      <c r="AJ248" s="80"/>
      <c r="AK248" s="80"/>
      <c r="AL248" s="80"/>
      <c r="AM248" s="80"/>
      <c r="AN248" s="80"/>
      <c r="AO248" s="80"/>
      <c r="AP248" s="80"/>
      <c r="AQ248" s="80"/>
      <c r="AR248" s="80"/>
      <c r="AS248" s="80"/>
      <c r="AT248" s="80"/>
      <c r="AU248" s="80"/>
      <c r="AV248" s="80"/>
      <c r="AW248" s="80"/>
      <c r="AX248" s="80"/>
      <c r="AY248" s="80"/>
      <c r="AZ248" s="80"/>
      <c r="BA248" s="80"/>
      <c r="BB248" s="80"/>
      <c r="BC248" s="80"/>
      <c r="BD248" s="80"/>
      <c r="BE248" s="80"/>
      <c r="BF248" s="80"/>
      <c r="BG248" s="80"/>
      <c r="BH248" s="80"/>
      <c r="BI248" s="80"/>
    </row>
    <row r="249" spans="1:61">
      <c r="A249" s="83"/>
      <c r="B249" s="83"/>
      <c r="C249" s="83"/>
      <c r="D249" s="83"/>
      <c r="E249" s="83"/>
      <c r="F249" s="80"/>
      <c r="G249" s="80"/>
      <c r="H249" s="80"/>
      <c r="I249" s="80"/>
      <c r="J249" s="80"/>
      <c r="K249" s="80"/>
      <c r="L249" s="80"/>
      <c r="M249" s="80"/>
      <c r="N249" s="80"/>
      <c r="O249" s="80"/>
      <c r="P249" s="80"/>
      <c r="Q249" s="80"/>
      <c r="R249" s="80"/>
      <c r="S249" s="80"/>
      <c r="T249" s="80"/>
      <c r="U249" s="80"/>
      <c r="V249" s="80"/>
      <c r="W249" s="80"/>
      <c r="X249" s="80"/>
      <c r="Y249" s="80"/>
      <c r="Z249" s="80"/>
      <c r="AA249" s="80"/>
      <c r="AB249" s="80"/>
      <c r="AC249" s="80"/>
      <c r="AD249" s="80"/>
      <c r="AE249" s="80"/>
      <c r="AF249" s="80"/>
      <c r="AG249" s="80"/>
      <c r="AH249" s="80"/>
      <c r="AI249" s="80"/>
      <c r="AJ249" s="80"/>
      <c r="AK249" s="80"/>
      <c r="AL249" s="80"/>
      <c r="AM249" s="80"/>
      <c r="AN249" s="80"/>
      <c r="AO249" s="80"/>
      <c r="AP249" s="80"/>
      <c r="AQ249" s="80"/>
      <c r="AR249" s="80"/>
      <c r="AS249" s="80"/>
      <c r="AT249" s="80"/>
      <c r="AU249" s="80"/>
      <c r="AV249" s="80"/>
      <c r="AW249" s="80"/>
      <c r="AX249" s="80"/>
      <c r="AY249" s="80"/>
      <c r="AZ249" s="80"/>
      <c r="BA249" s="80"/>
      <c r="BB249" s="80"/>
      <c r="BC249" s="80"/>
      <c r="BD249" s="80"/>
      <c r="BE249" s="80"/>
      <c r="BF249" s="80"/>
      <c r="BG249" s="80"/>
      <c r="BH249" s="80"/>
      <c r="BI249" s="80"/>
    </row>
    <row r="250" spans="1:61">
      <c r="A250" s="83"/>
      <c r="B250" s="83"/>
      <c r="C250" s="83"/>
      <c r="D250" s="83"/>
      <c r="E250" s="83"/>
      <c r="F250" s="80"/>
      <c r="G250" s="80"/>
      <c r="H250" s="80"/>
      <c r="I250" s="80"/>
      <c r="J250" s="80"/>
      <c r="K250" s="80"/>
      <c r="L250" s="80"/>
      <c r="M250" s="80"/>
      <c r="N250" s="80"/>
      <c r="O250" s="80"/>
      <c r="P250" s="80"/>
      <c r="Q250" s="80"/>
      <c r="R250" s="80"/>
      <c r="S250" s="80"/>
      <c r="T250" s="80"/>
      <c r="U250" s="80"/>
      <c r="V250" s="80"/>
      <c r="W250" s="80"/>
      <c r="X250" s="80"/>
      <c r="Y250" s="80"/>
      <c r="Z250" s="80"/>
      <c r="AA250" s="80"/>
      <c r="AB250" s="80"/>
      <c r="AC250" s="80"/>
      <c r="AD250" s="80"/>
      <c r="AE250" s="80"/>
      <c r="AF250" s="80"/>
      <c r="AG250" s="80"/>
      <c r="AH250" s="80"/>
      <c r="AI250" s="80"/>
      <c r="AJ250" s="80"/>
      <c r="AK250" s="80"/>
      <c r="AL250" s="80"/>
      <c r="AM250" s="80"/>
      <c r="AN250" s="80"/>
      <c r="AO250" s="80"/>
      <c r="AP250" s="80"/>
      <c r="AQ250" s="80"/>
      <c r="AR250" s="80"/>
      <c r="AS250" s="80"/>
      <c r="AT250" s="80"/>
      <c r="AU250" s="80"/>
      <c r="AV250" s="80"/>
      <c r="AW250" s="80"/>
      <c r="AX250" s="80"/>
      <c r="AY250" s="80"/>
      <c r="AZ250" s="80"/>
      <c r="BA250" s="80"/>
      <c r="BB250" s="80"/>
      <c r="BC250" s="80"/>
      <c r="BD250" s="80"/>
      <c r="BE250" s="80"/>
      <c r="BF250" s="80"/>
      <c r="BG250" s="80"/>
      <c r="BH250" s="80"/>
      <c r="BI250" s="80"/>
    </row>
    <row r="251" spans="1:61">
      <c r="A251" s="83"/>
      <c r="B251" s="83"/>
      <c r="C251" s="83"/>
      <c r="D251" s="83"/>
      <c r="E251" s="83"/>
      <c r="F251" s="80"/>
      <c r="G251" s="80"/>
      <c r="H251" s="80"/>
      <c r="I251" s="80"/>
      <c r="J251" s="80"/>
      <c r="K251" s="80"/>
      <c r="L251" s="80"/>
      <c r="M251" s="80"/>
      <c r="N251" s="80"/>
      <c r="O251" s="80"/>
      <c r="P251" s="80"/>
      <c r="Q251" s="80"/>
      <c r="R251" s="80"/>
      <c r="S251" s="80"/>
      <c r="T251" s="80"/>
      <c r="U251" s="80"/>
      <c r="V251" s="80"/>
      <c r="W251" s="80"/>
      <c r="X251" s="80"/>
      <c r="Y251" s="80"/>
      <c r="Z251" s="80"/>
      <c r="AA251" s="80"/>
      <c r="AB251" s="80"/>
      <c r="AC251" s="80"/>
      <c r="AD251" s="80"/>
      <c r="AE251" s="80"/>
      <c r="AF251" s="80"/>
      <c r="AG251" s="80"/>
      <c r="AH251" s="80"/>
      <c r="AI251" s="80"/>
      <c r="AJ251" s="80"/>
      <c r="AK251" s="80"/>
      <c r="AL251" s="80"/>
      <c r="AM251" s="80"/>
      <c r="AN251" s="80"/>
      <c r="AO251" s="80"/>
      <c r="AP251" s="80"/>
      <c r="AQ251" s="80"/>
      <c r="AR251" s="80"/>
      <c r="AS251" s="80"/>
      <c r="AT251" s="80"/>
      <c r="AU251" s="80"/>
      <c r="AV251" s="80"/>
      <c r="AW251" s="80"/>
      <c r="AX251" s="80"/>
      <c r="AY251" s="80"/>
      <c r="AZ251" s="80"/>
      <c r="BA251" s="80"/>
      <c r="BB251" s="80"/>
      <c r="BC251" s="80"/>
      <c r="BD251" s="80"/>
      <c r="BE251" s="80"/>
      <c r="BF251" s="80"/>
      <c r="BG251" s="80"/>
      <c r="BH251" s="80"/>
      <c r="BI251" s="80"/>
    </row>
    <row r="252" spans="1:61">
      <c r="A252" s="83"/>
      <c r="B252" s="83"/>
      <c r="C252" s="83"/>
      <c r="D252" s="83"/>
      <c r="E252" s="83"/>
      <c r="F252" s="80"/>
      <c r="G252" s="80"/>
      <c r="H252" s="80"/>
      <c r="I252" s="80"/>
      <c r="J252" s="80"/>
      <c r="K252" s="80"/>
      <c r="L252" s="80"/>
      <c r="M252" s="80"/>
      <c r="N252" s="80"/>
      <c r="O252" s="80"/>
      <c r="P252" s="80"/>
      <c r="Q252" s="80"/>
      <c r="R252" s="80"/>
      <c r="S252" s="80"/>
      <c r="T252" s="80"/>
      <c r="U252" s="80"/>
      <c r="V252" s="80"/>
      <c r="W252" s="80"/>
      <c r="X252" s="80"/>
      <c r="Y252" s="80"/>
      <c r="Z252" s="80"/>
      <c r="AA252" s="80"/>
      <c r="AB252" s="80"/>
      <c r="AC252" s="80"/>
      <c r="AD252" s="80"/>
      <c r="AE252" s="80"/>
      <c r="AF252" s="80"/>
      <c r="AG252" s="80"/>
      <c r="AH252" s="80"/>
      <c r="AI252" s="80"/>
      <c r="AJ252" s="80"/>
      <c r="AK252" s="80"/>
      <c r="AL252" s="80"/>
      <c r="AM252" s="80"/>
      <c r="AN252" s="80"/>
      <c r="AO252" s="80"/>
      <c r="AP252" s="80"/>
      <c r="AQ252" s="80"/>
      <c r="AR252" s="80"/>
      <c r="AS252" s="80"/>
      <c r="AT252" s="80"/>
      <c r="AU252" s="80"/>
      <c r="AV252" s="80"/>
      <c r="AW252" s="80"/>
      <c r="AX252" s="80"/>
      <c r="AY252" s="80"/>
      <c r="AZ252" s="80"/>
      <c r="BA252" s="80"/>
      <c r="BB252" s="80"/>
      <c r="BC252" s="80"/>
      <c r="BD252" s="80"/>
      <c r="BE252" s="80"/>
      <c r="BF252" s="80"/>
      <c r="BG252" s="80"/>
      <c r="BH252" s="80"/>
      <c r="BI252" s="80"/>
    </row>
    <row r="253" spans="1:61">
      <c r="A253" s="83"/>
      <c r="B253" s="83"/>
      <c r="C253" s="83"/>
      <c r="D253" s="83"/>
      <c r="E253" s="83"/>
      <c r="F253" s="80"/>
      <c r="G253" s="80"/>
      <c r="H253" s="80"/>
      <c r="I253" s="80"/>
      <c r="J253" s="80"/>
      <c r="K253" s="80"/>
      <c r="L253" s="80"/>
      <c r="M253" s="80"/>
      <c r="N253" s="80"/>
      <c r="O253" s="80"/>
      <c r="P253" s="80"/>
      <c r="Q253" s="80"/>
      <c r="R253" s="80"/>
      <c r="S253" s="80"/>
      <c r="T253" s="80"/>
      <c r="U253" s="80"/>
      <c r="V253" s="80"/>
      <c r="W253" s="80"/>
      <c r="X253" s="80"/>
      <c r="Y253" s="80"/>
      <c r="Z253" s="80"/>
      <c r="AA253" s="80"/>
      <c r="AB253" s="80"/>
      <c r="AC253" s="80"/>
      <c r="AD253" s="80"/>
      <c r="AE253" s="80"/>
      <c r="AF253" s="80"/>
      <c r="AG253" s="80"/>
      <c r="AH253" s="80"/>
      <c r="AI253" s="80"/>
      <c r="AJ253" s="80"/>
      <c r="AK253" s="80"/>
      <c r="AL253" s="80"/>
      <c r="AM253" s="80"/>
      <c r="AN253" s="80"/>
      <c r="AO253" s="80"/>
      <c r="AP253" s="80"/>
      <c r="AQ253" s="80"/>
      <c r="AR253" s="80"/>
      <c r="AS253" s="80"/>
      <c r="AT253" s="80"/>
      <c r="AU253" s="80"/>
      <c r="AV253" s="80"/>
      <c r="AW253" s="80"/>
      <c r="AX253" s="80"/>
      <c r="AY253" s="80"/>
      <c r="AZ253" s="80"/>
      <c r="BA253" s="80"/>
      <c r="BB253" s="80"/>
      <c r="BC253" s="80"/>
      <c r="BD253" s="80"/>
      <c r="BE253" s="80"/>
      <c r="BF253" s="80"/>
      <c r="BG253" s="80"/>
      <c r="BH253" s="80"/>
      <c r="BI253" s="80"/>
    </row>
    <row r="254" spans="1:61">
      <c r="A254" s="83"/>
      <c r="B254" s="83"/>
      <c r="C254" s="83"/>
      <c r="D254" s="83"/>
      <c r="E254" s="83"/>
      <c r="F254" s="80"/>
      <c r="G254" s="80"/>
      <c r="H254" s="80"/>
      <c r="I254" s="80"/>
      <c r="J254" s="80"/>
      <c r="K254" s="80"/>
      <c r="L254" s="80"/>
      <c r="M254" s="80"/>
      <c r="N254" s="80"/>
      <c r="O254" s="80"/>
      <c r="P254" s="80"/>
      <c r="Q254" s="80"/>
      <c r="R254" s="80"/>
      <c r="S254" s="80"/>
      <c r="T254" s="80"/>
      <c r="U254" s="80"/>
      <c r="V254" s="80"/>
      <c r="W254" s="80"/>
      <c r="X254" s="80"/>
      <c r="Y254" s="80"/>
      <c r="Z254" s="80"/>
      <c r="AA254" s="80"/>
      <c r="AB254" s="80"/>
      <c r="AC254" s="80"/>
      <c r="AD254" s="80"/>
      <c r="AE254" s="80"/>
      <c r="AF254" s="80"/>
      <c r="AG254" s="80"/>
      <c r="AH254" s="80"/>
      <c r="AI254" s="80"/>
      <c r="AJ254" s="80"/>
      <c r="AK254" s="80"/>
      <c r="AL254" s="80"/>
      <c r="AM254" s="80"/>
      <c r="AN254" s="80"/>
      <c r="AO254" s="80"/>
      <c r="AP254" s="80"/>
      <c r="AQ254" s="80"/>
      <c r="AR254" s="80"/>
      <c r="AS254" s="80"/>
      <c r="AT254" s="80"/>
      <c r="AU254" s="80"/>
      <c r="AV254" s="80"/>
      <c r="AW254" s="80"/>
      <c r="AX254" s="80"/>
      <c r="AY254" s="80"/>
      <c r="AZ254" s="80"/>
      <c r="BA254" s="80"/>
      <c r="BB254" s="80"/>
      <c r="BC254" s="80"/>
      <c r="BD254" s="80"/>
      <c r="BE254" s="80"/>
      <c r="BF254" s="80"/>
      <c r="BG254" s="80"/>
      <c r="BH254" s="80"/>
      <c r="BI254" s="80"/>
    </row>
    <row r="255" spans="1:61">
      <c r="A255" s="83"/>
      <c r="B255" s="83"/>
      <c r="C255" s="83"/>
      <c r="D255" s="83"/>
      <c r="E255" s="83"/>
      <c r="F255" s="80"/>
      <c r="G255" s="80"/>
      <c r="H255" s="80"/>
      <c r="I255" s="80"/>
      <c r="J255" s="80"/>
      <c r="K255" s="80"/>
      <c r="L255" s="80"/>
      <c r="M255" s="80"/>
      <c r="N255" s="80"/>
      <c r="O255" s="80"/>
      <c r="P255" s="80"/>
      <c r="Q255" s="80"/>
      <c r="R255" s="80"/>
      <c r="S255" s="80"/>
      <c r="T255" s="80"/>
      <c r="U255" s="80"/>
      <c r="V255" s="80"/>
      <c r="W255" s="80"/>
      <c r="X255" s="80"/>
      <c r="Y255" s="80"/>
      <c r="Z255" s="80"/>
      <c r="AA255" s="80"/>
      <c r="AB255" s="80"/>
      <c r="AC255" s="80"/>
      <c r="AD255" s="80"/>
      <c r="AE255" s="80"/>
      <c r="AF255" s="80"/>
      <c r="AG255" s="80"/>
      <c r="AH255" s="80"/>
      <c r="AI255" s="80"/>
      <c r="AJ255" s="80"/>
      <c r="AK255" s="80"/>
      <c r="AL255" s="80"/>
      <c r="AM255" s="80"/>
      <c r="AN255" s="80"/>
      <c r="AO255" s="80"/>
      <c r="AP255" s="80"/>
      <c r="AQ255" s="80"/>
      <c r="AR255" s="80"/>
      <c r="AS255" s="80"/>
      <c r="AT255" s="80"/>
      <c r="AU255" s="80"/>
      <c r="AV255" s="80"/>
      <c r="AW255" s="80"/>
      <c r="AX255" s="80"/>
      <c r="AY255" s="80"/>
      <c r="AZ255" s="80"/>
      <c r="BA255" s="80"/>
      <c r="BB255" s="80"/>
      <c r="BC255" s="80"/>
      <c r="BD255" s="80"/>
      <c r="BE255" s="80"/>
      <c r="BF255" s="80"/>
      <c r="BG255" s="80"/>
      <c r="BH255" s="80"/>
      <c r="BI255" s="80"/>
    </row>
    <row r="256" spans="1:61">
      <c r="A256" s="83"/>
      <c r="B256" s="83"/>
      <c r="C256" s="83"/>
      <c r="D256" s="83"/>
      <c r="E256" s="83"/>
      <c r="F256" s="80"/>
      <c r="G256" s="80"/>
      <c r="H256" s="80"/>
      <c r="I256" s="80"/>
      <c r="J256" s="80"/>
      <c r="K256" s="80"/>
      <c r="L256" s="80"/>
      <c r="M256" s="80"/>
      <c r="N256" s="80"/>
      <c r="O256" s="80"/>
      <c r="P256" s="80"/>
      <c r="Q256" s="80"/>
      <c r="R256" s="80"/>
      <c r="S256" s="80"/>
      <c r="T256" s="80"/>
      <c r="U256" s="80"/>
      <c r="V256" s="80"/>
      <c r="W256" s="80"/>
      <c r="X256" s="80"/>
      <c r="Y256" s="80"/>
      <c r="Z256" s="80"/>
      <c r="AA256" s="80"/>
      <c r="AB256" s="80"/>
      <c r="AC256" s="80"/>
      <c r="AD256" s="80"/>
      <c r="AE256" s="80"/>
      <c r="AF256" s="80"/>
      <c r="AG256" s="80"/>
      <c r="AH256" s="80"/>
      <c r="AI256" s="80"/>
      <c r="AJ256" s="80"/>
      <c r="AK256" s="80"/>
      <c r="AL256" s="80"/>
      <c r="AM256" s="80"/>
      <c r="AN256" s="80"/>
      <c r="AO256" s="80"/>
      <c r="AP256" s="80"/>
      <c r="AQ256" s="80"/>
      <c r="AR256" s="80"/>
      <c r="AS256" s="80"/>
      <c r="AT256" s="80"/>
      <c r="AU256" s="80"/>
      <c r="AV256" s="80"/>
      <c r="AW256" s="80"/>
      <c r="AX256" s="80"/>
      <c r="AY256" s="80"/>
      <c r="AZ256" s="80"/>
      <c r="BA256" s="80"/>
      <c r="BB256" s="80"/>
      <c r="BC256" s="80"/>
      <c r="BD256" s="80"/>
      <c r="BE256" s="80"/>
      <c r="BF256" s="80"/>
      <c r="BG256" s="80"/>
      <c r="BH256" s="80"/>
      <c r="BI256" s="80"/>
    </row>
    <row r="257" spans="1:61">
      <c r="A257" s="83"/>
      <c r="B257" s="83"/>
      <c r="C257" s="83"/>
      <c r="D257" s="83"/>
      <c r="E257" s="83"/>
      <c r="F257" s="80"/>
      <c r="G257" s="80"/>
      <c r="H257" s="80"/>
      <c r="I257" s="80"/>
      <c r="J257" s="80"/>
      <c r="K257" s="80"/>
      <c r="L257" s="80"/>
      <c r="M257" s="80"/>
      <c r="N257" s="80"/>
      <c r="O257" s="80"/>
      <c r="P257" s="80"/>
      <c r="Q257" s="80"/>
      <c r="R257" s="80"/>
      <c r="S257" s="80"/>
      <c r="T257" s="80"/>
      <c r="U257" s="80"/>
      <c r="V257" s="80"/>
      <c r="W257" s="80"/>
      <c r="X257" s="80"/>
      <c r="Y257" s="80"/>
      <c r="Z257" s="80"/>
      <c r="AA257" s="80"/>
      <c r="AB257" s="80"/>
      <c r="AC257" s="80"/>
      <c r="AD257" s="80"/>
      <c r="AE257" s="80"/>
      <c r="AF257" s="80"/>
      <c r="AG257" s="80"/>
      <c r="AH257" s="80"/>
      <c r="AI257" s="80"/>
      <c r="AJ257" s="80"/>
      <c r="AK257" s="80"/>
      <c r="AL257" s="80"/>
      <c r="AM257" s="80"/>
      <c r="AN257" s="80"/>
      <c r="AO257" s="80"/>
      <c r="AP257" s="80"/>
      <c r="AQ257" s="80"/>
      <c r="AR257" s="80"/>
      <c r="AS257" s="80"/>
      <c r="AT257" s="80"/>
      <c r="AU257" s="80"/>
      <c r="AV257" s="80"/>
      <c r="AW257" s="80"/>
      <c r="AX257" s="80"/>
      <c r="AY257" s="80"/>
      <c r="AZ257" s="80"/>
      <c r="BA257" s="80"/>
      <c r="BB257" s="80"/>
      <c r="BC257" s="80"/>
      <c r="BD257" s="80"/>
      <c r="BE257" s="80"/>
      <c r="BF257" s="80"/>
      <c r="BG257" s="80"/>
      <c r="BH257" s="80"/>
      <c r="BI257" s="80"/>
    </row>
    <row r="258" spans="1:61">
      <c r="A258" s="83"/>
      <c r="B258" s="83"/>
      <c r="C258" s="83"/>
      <c r="D258" s="83"/>
      <c r="E258" s="83"/>
      <c r="F258" s="80"/>
      <c r="G258" s="80"/>
      <c r="H258" s="80"/>
      <c r="I258" s="80"/>
      <c r="J258" s="80"/>
      <c r="K258" s="80"/>
      <c r="L258" s="80"/>
      <c r="M258" s="80"/>
      <c r="N258" s="80"/>
      <c r="O258" s="80"/>
      <c r="P258" s="80"/>
      <c r="Q258" s="80"/>
      <c r="R258" s="80"/>
      <c r="S258" s="80"/>
      <c r="T258" s="80"/>
      <c r="U258" s="80"/>
      <c r="V258" s="80"/>
      <c r="W258" s="80"/>
      <c r="X258" s="80"/>
      <c r="Y258" s="80"/>
      <c r="Z258" s="80"/>
      <c r="AA258" s="80"/>
      <c r="AB258" s="80"/>
      <c r="AC258" s="80"/>
      <c r="AD258" s="80"/>
      <c r="AE258" s="80"/>
      <c r="AF258" s="80"/>
      <c r="AG258" s="80"/>
      <c r="AH258" s="80"/>
      <c r="AI258" s="80"/>
      <c r="AJ258" s="80"/>
      <c r="AK258" s="80"/>
      <c r="AL258" s="80"/>
      <c r="AM258" s="80"/>
      <c r="AN258" s="80"/>
      <c r="AO258" s="80"/>
      <c r="AP258" s="80"/>
      <c r="AQ258" s="80"/>
      <c r="AR258" s="80"/>
      <c r="AS258" s="80"/>
      <c r="AT258" s="80"/>
      <c r="AU258" s="80"/>
      <c r="AV258" s="80"/>
      <c r="AW258" s="80"/>
      <c r="AX258" s="80"/>
      <c r="AY258" s="80"/>
      <c r="AZ258" s="80"/>
      <c r="BA258" s="80"/>
      <c r="BB258" s="80"/>
      <c r="BC258" s="80"/>
      <c r="BD258" s="80"/>
      <c r="BE258" s="80"/>
      <c r="BF258" s="80"/>
      <c r="BG258" s="80"/>
      <c r="BH258" s="80"/>
      <c r="BI258" s="80"/>
    </row>
    <row r="259" spans="1:61">
      <c r="A259" s="83"/>
      <c r="B259" s="83"/>
      <c r="C259" s="83"/>
      <c r="D259" s="83"/>
      <c r="E259" s="83"/>
      <c r="F259" s="80"/>
      <c r="G259" s="80"/>
      <c r="H259" s="80"/>
      <c r="I259" s="80"/>
      <c r="J259" s="80"/>
      <c r="K259" s="80"/>
      <c r="L259" s="80"/>
      <c r="M259" s="80"/>
      <c r="N259" s="80"/>
      <c r="O259" s="80"/>
      <c r="P259" s="80"/>
      <c r="Q259" s="80"/>
      <c r="R259" s="80"/>
      <c r="S259" s="80"/>
      <c r="T259" s="80"/>
      <c r="U259" s="80"/>
      <c r="V259" s="80"/>
      <c r="W259" s="80"/>
      <c r="X259" s="80"/>
      <c r="Y259" s="80"/>
      <c r="Z259" s="80"/>
      <c r="AA259" s="80"/>
      <c r="AB259" s="80"/>
      <c r="AC259" s="80"/>
      <c r="AD259" s="80"/>
      <c r="AE259" s="80"/>
      <c r="AF259" s="80"/>
      <c r="AG259" s="80"/>
      <c r="AH259" s="80"/>
      <c r="AI259" s="80"/>
      <c r="AJ259" s="80"/>
      <c r="AK259" s="80"/>
      <c r="AL259" s="80"/>
      <c r="AM259" s="80"/>
      <c r="AN259" s="80"/>
      <c r="AO259" s="80"/>
      <c r="AP259" s="80"/>
      <c r="AQ259" s="80"/>
      <c r="AR259" s="80"/>
      <c r="AS259" s="80"/>
      <c r="AT259" s="80"/>
      <c r="AU259" s="80"/>
      <c r="AV259" s="80"/>
      <c r="AW259" s="80"/>
      <c r="AX259" s="80"/>
      <c r="AY259" s="80"/>
      <c r="AZ259" s="80"/>
      <c r="BA259" s="80"/>
      <c r="BB259" s="80"/>
      <c r="BC259" s="80"/>
      <c r="BD259" s="80"/>
      <c r="BE259" s="80"/>
      <c r="BF259" s="80"/>
      <c r="BG259" s="80"/>
      <c r="BH259" s="80"/>
      <c r="BI259" s="80"/>
    </row>
    <row r="260" spans="1:61">
      <c r="A260" s="83"/>
      <c r="B260" s="83"/>
      <c r="C260" s="83"/>
      <c r="D260" s="83"/>
      <c r="E260" s="83"/>
      <c r="F260" s="80"/>
      <c r="G260" s="80"/>
      <c r="H260" s="80"/>
      <c r="I260" s="80"/>
      <c r="J260" s="80"/>
      <c r="K260" s="80"/>
      <c r="L260" s="80"/>
      <c r="M260" s="80"/>
      <c r="N260" s="80"/>
      <c r="O260" s="80"/>
      <c r="P260" s="80"/>
      <c r="Q260" s="80"/>
      <c r="R260" s="80"/>
      <c r="S260" s="80"/>
      <c r="T260" s="80"/>
      <c r="U260" s="80"/>
      <c r="V260" s="80"/>
      <c r="W260" s="80"/>
      <c r="X260" s="80"/>
      <c r="Y260" s="80"/>
      <c r="Z260" s="80"/>
      <c r="AA260" s="80"/>
      <c r="AB260" s="80"/>
      <c r="AC260" s="80"/>
      <c r="AD260" s="80"/>
      <c r="AE260" s="80"/>
      <c r="AF260" s="80"/>
      <c r="AG260" s="80"/>
      <c r="AH260" s="80"/>
      <c r="AI260" s="80"/>
      <c r="AJ260" s="80"/>
      <c r="AK260" s="80"/>
      <c r="AL260" s="80"/>
      <c r="AM260" s="80"/>
      <c r="AN260" s="80"/>
      <c r="AO260" s="80"/>
      <c r="AP260" s="80"/>
      <c r="AQ260" s="80"/>
      <c r="AR260" s="80"/>
      <c r="AS260" s="80"/>
      <c r="AT260" s="80"/>
      <c r="AU260" s="80"/>
      <c r="AV260" s="80"/>
      <c r="AW260" s="80"/>
      <c r="AX260" s="80"/>
      <c r="AY260" s="80"/>
      <c r="AZ260" s="80"/>
      <c r="BA260" s="80"/>
      <c r="BB260" s="80"/>
      <c r="BC260" s="80"/>
      <c r="BD260" s="80"/>
      <c r="BE260" s="80"/>
      <c r="BF260" s="80"/>
      <c r="BG260" s="80"/>
      <c r="BH260" s="80"/>
      <c r="BI260" s="80"/>
    </row>
    <row r="261" spans="1:61">
      <c r="A261" s="83"/>
      <c r="B261" s="83"/>
      <c r="C261" s="83"/>
      <c r="D261" s="83"/>
      <c r="E261" s="83"/>
      <c r="F261" s="80"/>
      <c r="G261" s="80"/>
      <c r="H261" s="80"/>
      <c r="I261" s="80"/>
      <c r="J261" s="80"/>
      <c r="K261" s="80"/>
      <c r="L261" s="80"/>
      <c r="M261" s="80"/>
      <c r="N261" s="80"/>
      <c r="O261" s="80"/>
      <c r="P261" s="80"/>
      <c r="Q261" s="80"/>
      <c r="R261" s="80"/>
      <c r="S261" s="80"/>
      <c r="T261" s="80"/>
      <c r="U261" s="80"/>
      <c r="V261" s="80"/>
      <c r="W261" s="80"/>
      <c r="X261" s="80"/>
      <c r="Y261" s="80"/>
      <c r="Z261" s="80"/>
      <c r="AA261" s="80"/>
      <c r="AB261" s="80"/>
      <c r="AC261" s="80"/>
      <c r="AD261" s="80"/>
      <c r="AE261" s="80"/>
      <c r="AF261" s="80"/>
      <c r="AG261" s="80"/>
      <c r="AH261" s="80"/>
      <c r="AI261" s="80"/>
      <c r="AJ261" s="80"/>
      <c r="AK261" s="80"/>
      <c r="AL261" s="80"/>
      <c r="AM261" s="80"/>
      <c r="AN261" s="80"/>
      <c r="AO261" s="80"/>
      <c r="AP261" s="80"/>
      <c r="AQ261" s="80"/>
      <c r="AR261" s="80"/>
      <c r="AS261" s="80"/>
      <c r="AT261" s="80"/>
      <c r="AU261" s="80"/>
      <c r="AV261" s="80"/>
      <c r="AW261" s="80"/>
      <c r="AX261" s="80"/>
      <c r="AY261" s="80"/>
      <c r="AZ261" s="80"/>
      <c r="BA261" s="80"/>
      <c r="BB261" s="80"/>
      <c r="BC261" s="80"/>
      <c r="BD261" s="80"/>
      <c r="BE261" s="80"/>
      <c r="BF261" s="80"/>
      <c r="BG261" s="80"/>
      <c r="BH261" s="80"/>
      <c r="BI261" s="80"/>
    </row>
    <row r="262" spans="1:61">
      <c r="A262" s="83"/>
      <c r="B262" s="83"/>
      <c r="C262" s="83"/>
      <c r="D262" s="83"/>
      <c r="E262" s="83"/>
      <c r="F262" s="80"/>
      <c r="G262" s="80"/>
      <c r="H262" s="80"/>
      <c r="I262" s="80"/>
      <c r="J262" s="80"/>
      <c r="K262" s="80"/>
      <c r="L262" s="80"/>
      <c r="M262" s="80"/>
      <c r="N262" s="80"/>
      <c r="O262" s="80"/>
      <c r="P262" s="80"/>
      <c r="Q262" s="80"/>
      <c r="R262" s="80"/>
      <c r="S262" s="80"/>
      <c r="T262" s="80"/>
      <c r="U262" s="80"/>
      <c r="V262" s="80"/>
      <c r="W262" s="80"/>
      <c r="X262" s="80"/>
      <c r="Y262" s="80"/>
      <c r="Z262" s="80"/>
      <c r="AA262" s="80"/>
      <c r="AB262" s="80"/>
      <c r="AC262" s="80"/>
      <c r="AD262" s="80"/>
      <c r="AE262" s="80"/>
      <c r="AF262" s="80"/>
      <c r="AG262" s="80"/>
      <c r="AH262" s="80"/>
      <c r="AI262" s="80"/>
      <c r="AJ262" s="80"/>
      <c r="AK262" s="80"/>
      <c r="AL262" s="80"/>
      <c r="AM262" s="80"/>
      <c r="AN262" s="80"/>
      <c r="AO262" s="80"/>
      <c r="AP262" s="80"/>
      <c r="AQ262" s="80"/>
      <c r="AR262" s="80"/>
      <c r="AS262" s="80"/>
      <c r="AT262" s="80"/>
      <c r="AU262" s="80"/>
      <c r="AV262" s="80"/>
      <c r="AW262" s="80"/>
      <c r="AX262" s="80"/>
      <c r="AY262" s="80"/>
      <c r="AZ262" s="80"/>
      <c r="BA262" s="80"/>
      <c r="BB262" s="80"/>
      <c r="BC262" s="80"/>
      <c r="BD262" s="80"/>
      <c r="BE262" s="80"/>
      <c r="BF262" s="80"/>
      <c r="BG262" s="80"/>
      <c r="BH262" s="80"/>
      <c r="BI262" s="80"/>
    </row>
    <row r="263" spans="1:61">
      <c r="A263" s="83"/>
      <c r="B263" s="83"/>
      <c r="C263" s="83"/>
      <c r="D263" s="83"/>
      <c r="E263" s="83"/>
      <c r="F263" s="80"/>
      <c r="G263" s="80"/>
      <c r="H263" s="80"/>
      <c r="I263" s="80"/>
      <c r="J263" s="80"/>
      <c r="K263" s="80"/>
      <c r="L263" s="80"/>
      <c r="M263" s="80"/>
      <c r="N263" s="80"/>
      <c r="O263" s="80"/>
      <c r="P263" s="80"/>
      <c r="Q263" s="80"/>
      <c r="R263" s="80"/>
      <c r="S263" s="80"/>
      <c r="T263" s="80"/>
      <c r="U263" s="80"/>
      <c r="V263" s="80"/>
      <c r="W263" s="80"/>
      <c r="X263" s="80"/>
      <c r="Y263" s="80"/>
      <c r="Z263" s="80"/>
      <c r="AA263" s="80"/>
      <c r="AB263" s="80"/>
      <c r="AC263" s="80"/>
      <c r="AD263" s="80"/>
      <c r="AE263" s="80"/>
      <c r="AF263" s="80"/>
      <c r="AG263" s="80"/>
      <c r="AH263" s="80"/>
      <c r="AI263" s="80"/>
      <c r="AJ263" s="80"/>
      <c r="AK263" s="80"/>
      <c r="AL263" s="80"/>
      <c r="AM263" s="80"/>
      <c r="AN263" s="80"/>
      <c r="AO263" s="80"/>
      <c r="AP263" s="80"/>
      <c r="AQ263" s="80"/>
      <c r="AR263" s="80"/>
      <c r="AS263" s="80"/>
      <c r="AT263" s="80"/>
      <c r="AU263" s="80"/>
      <c r="AV263" s="80"/>
      <c r="AW263" s="80"/>
      <c r="AX263" s="80"/>
      <c r="AY263" s="80"/>
      <c r="AZ263" s="80"/>
      <c r="BA263" s="80"/>
      <c r="BB263" s="80"/>
      <c r="BC263" s="80"/>
      <c r="BD263" s="80"/>
      <c r="BE263" s="80"/>
      <c r="BF263" s="80"/>
      <c r="BG263" s="80"/>
      <c r="BH263" s="80"/>
      <c r="BI263" s="80"/>
    </row>
    <row r="264" spans="1:61">
      <c r="A264" s="83"/>
      <c r="B264" s="83"/>
      <c r="C264" s="83"/>
      <c r="D264" s="83"/>
      <c r="E264" s="83"/>
      <c r="F264" s="80"/>
      <c r="G264" s="80"/>
      <c r="H264" s="80"/>
      <c r="I264" s="80"/>
      <c r="J264" s="80"/>
      <c r="K264" s="80"/>
      <c r="L264" s="80"/>
      <c r="M264" s="80"/>
      <c r="N264" s="80"/>
      <c r="O264" s="80"/>
      <c r="P264" s="80"/>
      <c r="Q264" s="80"/>
      <c r="R264" s="80"/>
      <c r="S264" s="80"/>
      <c r="T264" s="80"/>
      <c r="U264" s="80"/>
      <c r="V264" s="80"/>
      <c r="W264" s="80"/>
      <c r="X264" s="80"/>
      <c r="Y264" s="80"/>
      <c r="Z264" s="80"/>
      <c r="AA264" s="80"/>
      <c r="AB264" s="80"/>
      <c r="AC264" s="80"/>
      <c r="AD264" s="80"/>
      <c r="AE264" s="80"/>
      <c r="AF264" s="80"/>
      <c r="AG264" s="80"/>
      <c r="AH264" s="80"/>
      <c r="AI264" s="80"/>
      <c r="AJ264" s="80"/>
      <c r="AK264" s="80"/>
      <c r="AL264" s="80"/>
      <c r="AM264" s="80"/>
      <c r="AN264" s="80"/>
      <c r="AO264" s="80"/>
      <c r="AP264" s="80"/>
      <c r="AQ264" s="80"/>
      <c r="AR264" s="80"/>
      <c r="AS264" s="80"/>
      <c r="AT264" s="80"/>
      <c r="AU264" s="80"/>
      <c r="AV264" s="80"/>
      <c r="AW264" s="80"/>
      <c r="AX264" s="80"/>
      <c r="AY264" s="80"/>
      <c r="AZ264" s="80"/>
      <c r="BA264" s="80"/>
      <c r="BB264" s="80"/>
      <c r="BC264" s="80"/>
      <c r="BD264" s="80"/>
      <c r="BE264" s="80"/>
      <c r="BF264" s="80"/>
      <c r="BG264" s="80"/>
      <c r="BH264" s="80"/>
      <c r="BI264" s="80"/>
    </row>
    <row r="265" spans="1:61">
      <c r="A265" s="83"/>
      <c r="B265" s="83"/>
      <c r="C265" s="83"/>
      <c r="D265" s="83"/>
      <c r="E265" s="83"/>
      <c r="F265" s="80"/>
      <c r="G265" s="80"/>
      <c r="H265" s="80"/>
      <c r="I265" s="80"/>
      <c r="J265" s="80"/>
      <c r="K265" s="80"/>
      <c r="L265" s="80"/>
      <c r="M265" s="80"/>
      <c r="N265" s="80"/>
      <c r="O265" s="80"/>
      <c r="P265" s="80"/>
      <c r="Q265" s="80"/>
      <c r="R265" s="80"/>
      <c r="S265" s="80"/>
      <c r="T265" s="80"/>
      <c r="U265" s="80"/>
      <c r="V265" s="80"/>
      <c r="W265" s="80"/>
      <c r="X265" s="80"/>
      <c r="Y265" s="80"/>
      <c r="Z265" s="80"/>
      <c r="AA265" s="80"/>
      <c r="AB265" s="80"/>
      <c r="AC265" s="80"/>
      <c r="AD265" s="80"/>
      <c r="AE265" s="80"/>
      <c r="AF265" s="80"/>
      <c r="AG265" s="80"/>
      <c r="AH265" s="80"/>
      <c r="AI265" s="80"/>
      <c r="AJ265" s="80"/>
      <c r="AK265" s="80"/>
      <c r="AL265" s="80"/>
      <c r="AM265" s="80"/>
      <c r="AN265" s="80"/>
      <c r="AO265" s="80"/>
      <c r="AP265" s="80"/>
      <c r="AQ265" s="80"/>
      <c r="AR265" s="80"/>
      <c r="AS265" s="80"/>
      <c r="AT265" s="80"/>
      <c r="AU265" s="80"/>
      <c r="AV265" s="80"/>
      <c r="AW265" s="80"/>
      <c r="AX265" s="80"/>
      <c r="AY265" s="80"/>
      <c r="AZ265" s="80"/>
      <c r="BA265" s="80"/>
      <c r="BB265" s="80"/>
      <c r="BC265" s="80"/>
      <c r="BD265" s="80"/>
      <c r="BE265" s="80"/>
      <c r="BF265" s="80"/>
      <c r="BG265" s="80"/>
      <c r="BH265" s="80"/>
      <c r="BI265" s="80"/>
    </row>
    <row r="266" spans="1:61">
      <c r="A266" s="83"/>
      <c r="B266" s="83"/>
      <c r="C266" s="83"/>
      <c r="D266" s="83"/>
      <c r="E266" s="83"/>
      <c r="F266" s="80"/>
      <c r="G266" s="80"/>
      <c r="H266" s="80"/>
      <c r="I266" s="80"/>
      <c r="J266" s="80"/>
      <c r="K266" s="80"/>
      <c r="L266" s="80"/>
      <c r="M266" s="80"/>
      <c r="N266" s="80"/>
      <c r="O266" s="80"/>
      <c r="P266" s="80"/>
      <c r="Q266" s="80"/>
      <c r="R266" s="80"/>
      <c r="S266" s="80"/>
      <c r="T266" s="80"/>
      <c r="U266" s="80"/>
      <c r="V266" s="80"/>
      <c r="W266" s="80"/>
      <c r="X266" s="80"/>
      <c r="Y266" s="80"/>
      <c r="Z266" s="80"/>
      <c r="AA266" s="80"/>
      <c r="AB266" s="80"/>
      <c r="AC266" s="80"/>
      <c r="AD266" s="80"/>
      <c r="AE266" s="80"/>
      <c r="AF266" s="80"/>
      <c r="AG266" s="80"/>
      <c r="AH266" s="80"/>
      <c r="AI266" s="80"/>
      <c r="AJ266" s="80"/>
      <c r="AK266" s="80"/>
      <c r="AL266" s="80"/>
      <c r="AM266" s="80"/>
      <c r="AN266" s="80"/>
      <c r="AO266" s="80"/>
      <c r="AP266" s="80"/>
      <c r="AQ266" s="80"/>
      <c r="AR266" s="80"/>
      <c r="AS266" s="80"/>
      <c r="AT266" s="80"/>
      <c r="AU266" s="80"/>
      <c r="AV266" s="80"/>
      <c r="AW266" s="80"/>
      <c r="AX266" s="80"/>
      <c r="AY266" s="80"/>
      <c r="AZ266" s="80"/>
      <c r="BA266" s="80"/>
      <c r="BB266" s="80"/>
      <c r="BC266" s="80"/>
      <c r="BD266" s="80"/>
      <c r="BE266" s="80"/>
      <c r="BF266" s="80"/>
      <c r="BG266" s="80"/>
      <c r="BH266" s="80"/>
      <c r="BI266" s="80"/>
    </row>
    <row r="267" spans="1:61">
      <c r="A267" s="83"/>
      <c r="B267" s="83"/>
      <c r="C267" s="83"/>
      <c r="D267" s="83"/>
      <c r="E267" s="83"/>
      <c r="F267" s="80"/>
      <c r="G267" s="80"/>
      <c r="H267" s="80"/>
      <c r="I267" s="80"/>
      <c r="J267" s="80"/>
      <c r="K267" s="80"/>
      <c r="L267" s="80"/>
      <c r="M267" s="80"/>
      <c r="N267" s="80"/>
      <c r="O267" s="80"/>
      <c r="P267" s="80"/>
      <c r="Q267" s="80"/>
      <c r="R267" s="80"/>
      <c r="S267" s="80"/>
      <c r="T267" s="80"/>
      <c r="U267" s="80"/>
      <c r="V267" s="80"/>
      <c r="W267" s="80"/>
      <c r="X267" s="80"/>
      <c r="Y267" s="80"/>
      <c r="Z267" s="80"/>
      <c r="AA267" s="80"/>
      <c r="AB267" s="80"/>
      <c r="AC267" s="80"/>
      <c r="AD267" s="80"/>
      <c r="AE267" s="80"/>
      <c r="AF267" s="80"/>
      <c r="AG267" s="80"/>
      <c r="AH267" s="80"/>
      <c r="AI267" s="80"/>
      <c r="AJ267" s="80"/>
      <c r="AK267" s="80"/>
      <c r="AL267" s="80"/>
      <c r="AM267" s="80"/>
      <c r="AN267" s="80"/>
      <c r="AO267" s="80"/>
      <c r="AP267" s="80"/>
      <c r="AQ267" s="80"/>
      <c r="AR267" s="80"/>
      <c r="AS267" s="80"/>
      <c r="AT267" s="80"/>
      <c r="AU267" s="80"/>
      <c r="AV267" s="80"/>
      <c r="AW267" s="80"/>
      <c r="AX267" s="80"/>
      <c r="AY267" s="80"/>
      <c r="AZ267" s="80"/>
      <c r="BA267" s="80"/>
      <c r="BB267" s="80"/>
      <c r="BC267" s="80"/>
      <c r="BD267" s="80"/>
      <c r="BE267" s="80"/>
      <c r="BF267" s="80"/>
      <c r="BG267" s="80"/>
      <c r="BH267" s="80"/>
      <c r="BI267" s="80"/>
    </row>
    <row r="268" spans="1:61">
      <c r="A268" s="83"/>
      <c r="B268" s="83"/>
      <c r="C268" s="83"/>
      <c r="D268" s="83"/>
      <c r="E268" s="83"/>
      <c r="F268" s="80"/>
      <c r="G268" s="80"/>
      <c r="H268" s="80"/>
      <c r="I268" s="80"/>
      <c r="J268" s="80"/>
      <c r="K268" s="80"/>
      <c r="L268" s="80"/>
      <c r="M268" s="80"/>
      <c r="N268" s="80"/>
      <c r="O268" s="80"/>
      <c r="P268" s="80"/>
      <c r="Q268" s="80"/>
      <c r="R268" s="80"/>
      <c r="S268" s="80"/>
      <c r="T268" s="80"/>
      <c r="U268" s="80"/>
      <c r="V268" s="80"/>
      <c r="W268" s="80"/>
      <c r="X268" s="80"/>
      <c r="Y268" s="80"/>
      <c r="Z268" s="80"/>
      <c r="AA268" s="80"/>
      <c r="AB268" s="80"/>
      <c r="AC268" s="80"/>
      <c r="AD268" s="80"/>
      <c r="AE268" s="80"/>
      <c r="AF268" s="80"/>
      <c r="AG268" s="80"/>
      <c r="AH268" s="80"/>
      <c r="AI268" s="80"/>
      <c r="AJ268" s="80"/>
      <c r="AK268" s="80"/>
      <c r="AL268" s="80"/>
      <c r="AM268" s="80"/>
      <c r="AN268" s="80"/>
      <c r="AO268" s="80"/>
      <c r="AP268" s="80"/>
      <c r="AQ268" s="80"/>
      <c r="AR268" s="80"/>
      <c r="AS268" s="80"/>
      <c r="AT268" s="80"/>
      <c r="AU268" s="80"/>
      <c r="AV268" s="80"/>
      <c r="AW268" s="80"/>
      <c r="AX268" s="80"/>
      <c r="AY268" s="80"/>
      <c r="AZ268" s="80"/>
      <c r="BA268" s="80"/>
      <c r="BB268" s="80"/>
      <c r="BC268" s="80"/>
      <c r="BD268" s="80"/>
      <c r="BE268" s="80"/>
      <c r="BF268" s="80"/>
      <c r="BG268" s="80"/>
      <c r="BH268" s="80"/>
      <c r="BI268" s="80"/>
    </row>
    <row r="269" spans="1:61">
      <c r="A269" s="83"/>
      <c r="B269" s="83"/>
      <c r="C269" s="83"/>
      <c r="D269" s="83"/>
      <c r="E269" s="83"/>
      <c r="F269" s="80"/>
      <c r="G269" s="80"/>
      <c r="H269" s="80"/>
      <c r="I269" s="80"/>
      <c r="J269" s="80"/>
      <c r="K269" s="80"/>
      <c r="L269" s="80"/>
      <c r="M269" s="80"/>
      <c r="N269" s="80"/>
      <c r="O269" s="80"/>
      <c r="P269" s="80"/>
      <c r="Q269" s="80"/>
      <c r="R269" s="80"/>
      <c r="S269" s="80"/>
      <c r="T269" s="80"/>
      <c r="U269" s="80"/>
      <c r="V269" s="80"/>
      <c r="W269" s="80"/>
      <c r="X269" s="80"/>
      <c r="Y269" s="80"/>
      <c r="Z269" s="80"/>
      <c r="AA269" s="80"/>
      <c r="AB269" s="80"/>
      <c r="AC269" s="80"/>
      <c r="AD269" s="80"/>
      <c r="AE269" s="80"/>
      <c r="AF269" s="80"/>
      <c r="AG269" s="80"/>
      <c r="AH269" s="80"/>
      <c r="AI269" s="80"/>
      <c r="AJ269" s="80"/>
      <c r="AK269" s="80"/>
      <c r="AL269" s="80"/>
      <c r="AM269" s="80"/>
      <c r="AN269" s="80"/>
      <c r="AO269" s="80"/>
      <c r="AP269" s="80"/>
      <c r="AQ269" s="80"/>
      <c r="AR269" s="80"/>
      <c r="AS269" s="80"/>
      <c r="AT269" s="80"/>
      <c r="AU269" s="80"/>
      <c r="AV269" s="80"/>
      <c r="AW269" s="80"/>
      <c r="AX269" s="80"/>
      <c r="AY269" s="80"/>
      <c r="AZ269" s="80"/>
      <c r="BA269" s="80"/>
      <c r="BB269" s="80"/>
      <c r="BC269" s="80"/>
      <c r="BD269" s="80"/>
      <c r="BE269" s="80"/>
      <c r="BF269" s="80"/>
      <c r="BG269" s="80"/>
      <c r="BH269" s="80"/>
      <c r="BI269" s="80"/>
    </row>
    <row r="270" spans="1:61">
      <c r="A270" s="83"/>
      <c r="B270" s="83"/>
      <c r="C270" s="83"/>
      <c r="D270" s="83"/>
      <c r="E270" s="83"/>
      <c r="F270" s="80"/>
      <c r="G270" s="80"/>
      <c r="H270" s="80"/>
      <c r="I270" s="80"/>
      <c r="J270" s="80"/>
      <c r="K270" s="80"/>
      <c r="L270" s="80"/>
      <c r="M270" s="80"/>
      <c r="N270" s="80"/>
      <c r="O270" s="80"/>
      <c r="P270" s="80"/>
      <c r="Q270" s="80"/>
      <c r="R270" s="80"/>
      <c r="S270" s="80"/>
      <c r="T270" s="80"/>
      <c r="U270" s="80"/>
      <c r="V270" s="80"/>
      <c r="W270" s="80"/>
      <c r="X270" s="80"/>
      <c r="Y270" s="80"/>
      <c r="Z270" s="80"/>
      <c r="AA270" s="80"/>
      <c r="AB270" s="80"/>
      <c r="AC270" s="80"/>
      <c r="AD270" s="80"/>
      <c r="AE270" s="80"/>
      <c r="AF270" s="80"/>
      <c r="AG270" s="80"/>
      <c r="AH270" s="80"/>
      <c r="AI270" s="80"/>
      <c r="AJ270" s="80"/>
      <c r="AK270" s="80"/>
      <c r="AL270" s="80"/>
      <c r="AM270" s="80"/>
      <c r="AN270" s="80"/>
      <c r="AO270" s="80"/>
      <c r="AP270" s="80"/>
      <c r="AQ270" s="80"/>
      <c r="AR270" s="80"/>
      <c r="AS270" s="80"/>
      <c r="AT270" s="80"/>
      <c r="AU270" s="80"/>
      <c r="AV270" s="80"/>
      <c r="AW270" s="80"/>
      <c r="AX270" s="80"/>
      <c r="AY270" s="80"/>
      <c r="AZ270" s="80"/>
      <c r="BA270" s="80"/>
      <c r="BB270" s="80"/>
      <c r="BC270" s="80"/>
      <c r="BD270" s="80"/>
      <c r="BE270" s="80"/>
      <c r="BF270" s="80"/>
      <c r="BG270" s="80"/>
      <c r="BH270" s="80"/>
      <c r="BI270" s="80"/>
    </row>
    <row r="271" spans="1:61">
      <c r="A271" s="83"/>
      <c r="B271" s="83"/>
      <c r="C271" s="83"/>
      <c r="D271" s="83"/>
      <c r="E271" s="83"/>
      <c r="F271" s="80"/>
      <c r="G271" s="80"/>
      <c r="H271" s="80"/>
      <c r="I271" s="80"/>
      <c r="J271" s="80"/>
      <c r="K271" s="80"/>
      <c r="L271" s="80"/>
      <c r="M271" s="80"/>
      <c r="N271" s="80"/>
      <c r="O271" s="80"/>
      <c r="P271" s="80"/>
      <c r="Q271" s="80"/>
      <c r="R271" s="80"/>
      <c r="S271" s="80"/>
      <c r="T271" s="80"/>
      <c r="U271" s="80"/>
      <c r="V271" s="80"/>
      <c r="W271" s="80"/>
      <c r="X271" s="80"/>
      <c r="Y271" s="80"/>
      <c r="Z271" s="80"/>
      <c r="AA271" s="80"/>
      <c r="AB271" s="80"/>
      <c r="AC271" s="80"/>
      <c r="AD271" s="80"/>
      <c r="AE271" s="80"/>
      <c r="AF271" s="80"/>
      <c r="AG271" s="80"/>
      <c r="AH271" s="80"/>
      <c r="AI271" s="80"/>
      <c r="AJ271" s="80"/>
      <c r="AK271" s="80"/>
      <c r="AL271" s="80"/>
      <c r="AM271" s="80"/>
      <c r="AN271" s="80"/>
      <c r="AO271" s="80"/>
      <c r="AP271" s="80"/>
      <c r="AQ271" s="80"/>
      <c r="AR271" s="80"/>
      <c r="AS271" s="80"/>
      <c r="AT271" s="80"/>
      <c r="AU271" s="80"/>
      <c r="AV271" s="80"/>
      <c r="AW271" s="80"/>
      <c r="AX271" s="80"/>
      <c r="AY271" s="80"/>
      <c r="AZ271" s="80"/>
      <c r="BA271" s="80"/>
      <c r="BB271" s="80"/>
      <c r="BC271" s="80"/>
      <c r="BD271" s="80"/>
      <c r="BE271" s="80"/>
      <c r="BF271" s="80"/>
      <c r="BG271" s="80"/>
      <c r="BH271" s="80"/>
      <c r="BI271" s="80"/>
    </row>
    <row r="272" spans="1:61">
      <c r="A272" s="83"/>
      <c r="B272" s="83"/>
      <c r="C272" s="83"/>
      <c r="D272" s="83"/>
      <c r="E272" s="83"/>
      <c r="F272" s="80"/>
      <c r="G272" s="80"/>
      <c r="H272" s="80"/>
      <c r="I272" s="80"/>
      <c r="J272" s="80"/>
      <c r="K272" s="80"/>
      <c r="L272" s="80"/>
      <c r="M272" s="80"/>
      <c r="N272" s="80"/>
      <c r="O272" s="80"/>
      <c r="P272" s="80"/>
      <c r="Q272" s="80"/>
      <c r="R272" s="80"/>
      <c r="S272" s="80"/>
      <c r="T272" s="80"/>
      <c r="U272" s="80"/>
      <c r="V272" s="80"/>
      <c r="W272" s="80"/>
      <c r="X272" s="80"/>
      <c r="Y272" s="80"/>
      <c r="Z272" s="80"/>
      <c r="AA272" s="80"/>
      <c r="AB272" s="80"/>
      <c r="AC272" s="80"/>
      <c r="AD272" s="80"/>
      <c r="AE272" s="80"/>
      <c r="AF272" s="80"/>
      <c r="AG272" s="80"/>
      <c r="AH272" s="80"/>
      <c r="AI272" s="80"/>
      <c r="AJ272" s="80"/>
      <c r="AK272" s="80"/>
      <c r="AL272" s="80"/>
      <c r="AM272" s="80"/>
      <c r="AN272" s="80"/>
      <c r="AO272" s="80"/>
      <c r="AP272" s="80"/>
      <c r="AQ272" s="80"/>
      <c r="AR272" s="80"/>
      <c r="AS272" s="80"/>
      <c r="AT272" s="80"/>
      <c r="AU272" s="80"/>
      <c r="AV272" s="80"/>
      <c r="AW272" s="80"/>
      <c r="AX272" s="80"/>
      <c r="AY272" s="80"/>
      <c r="AZ272" s="80"/>
      <c r="BA272" s="80"/>
      <c r="BB272" s="80"/>
      <c r="BC272" s="80"/>
      <c r="BD272" s="80"/>
      <c r="BE272" s="80"/>
      <c r="BF272" s="80"/>
      <c r="BG272" s="80"/>
      <c r="BH272" s="80"/>
      <c r="BI272" s="80"/>
    </row>
    <row r="273" spans="1:61">
      <c r="A273" s="83"/>
      <c r="B273" s="83"/>
      <c r="C273" s="83"/>
      <c r="D273" s="83"/>
      <c r="E273" s="83"/>
      <c r="F273" s="80"/>
      <c r="G273" s="80"/>
      <c r="H273" s="80"/>
      <c r="I273" s="80"/>
      <c r="J273" s="80"/>
      <c r="K273" s="80"/>
      <c r="L273" s="80"/>
      <c r="M273" s="80"/>
      <c r="N273" s="80"/>
      <c r="O273" s="80"/>
      <c r="P273" s="80"/>
      <c r="Q273" s="80"/>
      <c r="R273" s="80"/>
      <c r="S273" s="80"/>
      <c r="T273" s="80"/>
      <c r="U273" s="80"/>
      <c r="V273" s="80"/>
      <c r="W273" s="80"/>
      <c r="X273" s="80"/>
      <c r="Y273" s="80"/>
      <c r="Z273" s="80"/>
      <c r="AA273" s="80"/>
      <c r="AB273" s="80"/>
      <c r="AC273" s="80"/>
      <c r="AD273" s="80"/>
      <c r="AE273" s="80"/>
      <c r="AF273" s="80"/>
      <c r="AG273" s="80"/>
      <c r="AH273" s="80"/>
      <c r="AI273" s="80"/>
      <c r="AJ273" s="80"/>
      <c r="AK273" s="80"/>
      <c r="AL273" s="80"/>
      <c r="AM273" s="80"/>
      <c r="AN273" s="80"/>
      <c r="AO273" s="80"/>
      <c r="AP273" s="80"/>
      <c r="AQ273" s="80"/>
      <c r="AR273" s="80"/>
      <c r="AS273" s="80"/>
      <c r="AT273" s="80"/>
      <c r="AU273" s="80"/>
      <c r="AV273" s="80"/>
      <c r="AW273" s="80"/>
      <c r="AX273" s="80"/>
      <c r="AY273" s="80"/>
      <c r="AZ273" s="80"/>
      <c r="BA273" s="80"/>
      <c r="BB273" s="80"/>
      <c r="BC273" s="80"/>
      <c r="BD273" s="80"/>
      <c r="BE273" s="80"/>
      <c r="BF273" s="80"/>
      <c r="BG273" s="80"/>
      <c r="BH273" s="80"/>
      <c r="BI273" s="80"/>
    </row>
    <row r="274" spans="1:61">
      <c r="A274" s="83"/>
      <c r="B274" s="83"/>
      <c r="C274" s="83"/>
      <c r="D274" s="83"/>
      <c r="E274" s="83"/>
      <c r="F274" s="80"/>
      <c r="G274" s="80"/>
      <c r="H274" s="80"/>
      <c r="I274" s="80"/>
      <c r="J274" s="80"/>
      <c r="K274" s="80"/>
      <c r="L274" s="80"/>
      <c r="M274" s="80"/>
      <c r="N274" s="80"/>
      <c r="O274" s="80"/>
      <c r="P274" s="80"/>
      <c r="Q274" s="80"/>
      <c r="R274" s="80"/>
      <c r="S274" s="80"/>
      <c r="T274" s="80"/>
      <c r="U274" s="80"/>
      <c r="V274" s="80"/>
      <c r="W274" s="80"/>
      <c r="X274" s="80"/>
      <c r="Y274" s="80"/>
      <c r="Z274" s="80"/>
      <c r="AA274" s="80"/>
      <c r="AB274" s="80"/>
      <c r="AC274" s="80"/>
      <c r="AD274" s="80"/>
      <c r="AE274" s="80"/>
      <c r="AF274" s="80"/>
      <c r="AG274" s="80"/>
      <c r="AH274" s="80"/>
      <c r="AI274" s="80"/>
      <c r="AJ274" s="80"/>
      <c r="AK274" s="80"/>
      <c r="AL274" s="80"/>
      <c r="AM274" s="80"/>
      <c r="AN274" s="80"/>
      <c r="AO274" s="80"/>
      <c r="AP274" s="80"/>
      <c r="AQ274" s="80"/>
      <c r="AR274" s="80"/>
      <c r="AS274" s="80"/>
      <c r="AT274" s="80"/>
      <c r="AU274" s="80"/>
      <c r="AV274" s="80"/>
      <c r="AW274" s="80"/>
      <c r="AX274" s="80"/>
      <c r="AY274" s="80"/>
      <c r="AZ274" s="80"/>
      <c r="BA274" s="80"/>
      <c r="BB274" s="80"/>
      <c r="BC274" s="80"/>
      <c r="BD274" s="80"/>
      <c r="BE274" s="80"/>
      <c r="BF274" s="80"/>
      <c r="BG274" s="80"/>
      <c r="BH274" s="80"/>
      <c r="BI274" s="80"/>
    </row>
    <row r="275" spans="1:61">
      <c r="A275" s="83"/>
      <c r="B275" s="83"/>
      <c r="C275" s="83"/>
      <c r="D275" s="83"/>
      <c r="E275" s="83"/>
      <c r="F275" s="80"/>
      <c r="G275" s="80"/>
      <c r="H275" s="80"/>
      <c r="I275" s="80"/>
      <c r="J275" s="80"/>
      <c r="K275" s="80"/>
      <c r="L275" s="80"/>
      <c r="M275" s="80"/>
      <c r="N275" s="80"/>
      <c r="O275" s="80"/>
      <c r="P275" s="80"/>
      <c r="Q275" s="80"/>
      <c r="R275" s="80"/>
      <c r="S275" s="80"/>
      <c r="T275" s="80"/>
      <c r="U275" s="80"/>
      <c r="V275" s="80"/>
      <c r="W275" s="80"/>
      <c r="X275" s="80"/>
      <c r="Y275" s="80"/>
      <c r="Z275" s="80"/>
      <c r="AA275" s="80"/>
      <c r="AB275" s="80"/>
      <c r="AC275" s="80"/>
      <c r="AD275" s="80"/>
      <c r="AE275" s="80"/>
      <c r="AF275" s="80"/>
      <c r="AG275" s="80"/>
      <c r="AH275" s="80"/>
      <c r="AI275" s="80"/>
      <c r="AJ275" s="80"/>
      <c r="AK275" s="80"/>
      <c r="AL275" s="80"/>
      <c r="AM275" s="80"/>
      <c r="AN275" s="80"/>
      <c r="AO275" s="80"/>
      <c r="AP275" s="80"/>
      <c r="AQ275" s="80"/>
      <c r="AR275" s="80"/>
      <c r="AS275" s="80"/>
      <c r="AT275" s="80"/>
      <c r="AU275" s="80"/>
      <c r="AV275" s="80"/>
      <c r="AW275" s="80"/>
      <c r="AX275" s="80"/>
      <c r="AY275" s="80"/>
      <c r="AZ275" s="80"/>
      <c r="BA275" s="80"/>
      <c r="BB275" s="80"/>
      <c r="BC275" s="80"/>
      <c r="BD275" s="80"/>
      <c r="BE275" s="80"/>
      <c r="BF275" s="80"/>
      <c r="BG275" s="80"/>
      <c r="BH275" s="80"/>
      <c r="BI275" s="80"/>
    </row>
    <row r="276" spans="1:61">
      <c r="A276" s="83"/>
      <c r="B276" s="83"/>
      <c r="C276" s="83"/>
      <c r="D276" s="83"/>
      <c r="E276" s="83"/>
      <c r="F276" s="80"/>
      <c r="G276" s="80"/>
      <c r="H276" s="80"/>
      <c r="I276" s="80"/>
      <c r="J276" s="80"/>
      <c r="K276" s="80"/>
      <c r="L276" s="80"/>
      <c r="M276" s="80"/>
      <c r="N276" s="80"/>
      <c r="O276" s="80"/>
      <c r="P276" s="80"/>
      <c r="Q276" s="80"/>
      <c r="R276" s="80"/>
      <c r="S276" s="80"/>
      <c r="T276" s="80"/>
      <c r="U276" s="80"/>
      <c r="V276" s="80"/>
      <c r="W276" s="80"/>
      <c r="X276" s="80"/>
      <c r="Y276" s="80"/>
      <c r="Z276" s="80"/>
      <c r="AA276" s="80"/>
      <c r="AB276" s="80"/>
      <c r="AC276" s="80"/>
      <c r="AD276" s="80"/>
      <c r="AE276" s="80"/>
      <c r="AF276" s="80"/>
      <c r="AG276" s="80"/>
      <c r="AH276" s="80"/>
      <c r="AI276" s="80"/>
      <c r="AJ276" s="80"/>
      <c r="AK276" s="80"/>
      <c r="AL276" s="80"/>
      <c r="AM276" s="80"/>
      <c r="AN276" s="80"/>
      <c r="AO276" s="80"/>
      <c r="AP276" s="80"/>
      <c r="AQ276" s="80"/>
      <c r="AR276" s="80"/>
      <c r="AS276" s="80"/>
      <c r="AT276" s="80"/>
      <c r="AU276" s="80"/>
      <c r="AV276" s="80"/>
      <c r="AW276" s="80"/>
      <c r="AX276" s="80"/>
      <c r="AY276" s="80"/>
      <c r="AZ276" s="80"/>
      <c r="BA276" s="80"/>
      <c r="BB276" s="80"/>
      <c r="BC276" s="80"/>
      <c r="BD276" s="80"/>
      <c r="BE276" s="80"/>
      <c r="BF276" s="80"/>
      <c r="BG276" s="80"/>
      <c r="BH276" s="80"/>
      <c r="BI276" s="80"/>
    </row>
    <row r="277" spans="1:61">
      <c r="A277" s="83"/>
      <c r="B277" s="83"/>
      <c r="C277" s="83"/>
      <c r="D277" s="83"/>
      <c r="E277" s="83"/>
      <c r="F277" s="80"/>
      <c r="G277" s="80"/>
      <c r="H277" s="80"/>
      <c r="I277" s="80"/>
      <c r="J277" s="80"/>
      <c r="K277" s="80"/>
      <c r="L277" s="80"/>
      <c r="M277" s="80"/>
      <c r="N277" s="80"/>
      <c r="O277" s="80"/>
      <c r="P277" s="80"/>
      <c r="Q277" s="80"/>
      <c r="R277" s="80"/>
      <c r="S277" s="80"/>
      <c r="T277" s="80"/>
      <c r="U277" s="80"/>
      <c r="V277" s="80"/>
      <c r="W277" s="80"/>
      <c r="X277" s="80"/>
      <c r="Y277" s="80"/>
      <c r="Z277" s="80"/>
      <c r="AA277" s="80"/>
      <c r="AB277" s="80"/>
      <c r="AC277" s="80"/>
      <c r="AD277" s="80"/>
      <c r="AE277" s="80"/>
      <c r="AF277" s="80"/>
      <c r="AG277" s="80"/>
      <c r="AH277" s="80"/>
      <c r="AI277" s="80"/>
      <c r="AJ277" s="80"/>
      <c r="AK277" s="80"/>
      <c r="AL277" s="80"/>
      <c r="AM277" s="80"/>
      <c r="AN277" s="80"/>
      <c r="AO277" s="80"/>
      <c r="AP277" s="80"/>
      <c r="AQ277" s="80"/>
      <c r="AR277" s="80"/>
      <c r="AS277" s="80"/>
      <c r="AT277" s="80"/>
      <c r="AU277" s="80"/>
      <c r="AV277" s="80"/>
      <c r="AW277" s="80"/>
      <c r="AX277" s="80"/>
      <c r="AY277" s="80"/>
      <c r="AZ277" s="80"/>
      <c r="BA277" s="80"/>
      <c r="BB277" s="80"/>
      <c r="BC277" s="80"/>
      <c r="BD277" s="80"/>
      <c r="BE277" s="80"/>
      <c r="BF277" s="80"/>
      <c r="BG277" s="80"/>
      <c r="BH277" s="80"/>
      <c r="BI277" s="80"/>
    </row>
    <row r="278" spans="1:61">
      <c r="A278" s="83"/>
      <c r="B278" s="83"/>
      <c r="C278" s="83"/>
      <c r="D278" s="83"/>
      <c r="E278" s="83"/>
      <c r="F278" s="80"/>
      <c r="G278" s="80"/>
      <c r="H278" s="80"/>
      <c r="I278" s="80"/>
      <c r="J278" s="80"/>
      <c r="K278" s="80"/>
      <c r="L278" s="80"/>
      <c r="M278" s="80"/>
      <c r="N278" s="80"/>
      <c r="O278" s="80"/>
      <c r="P278" s="80"/>
      <c r="Q278" s="80"/>
      <c r="R278" s="80"/>
      <c r="S278" s="80"/>
      <c r="T278" s="80"/>
      <c r="U278" s="80"/>
      <c r="V278" s="80"/>
      <c r="W278" s="80"/>
      <c r="X278" s="80"/>
      <c r="Y278" s="80"/>
      <c r="Z278" s="80"/>
      <c r="AA278" s="80"/>
      <c r="AB278" s="80"/>
      <c r="AC278" s="80"/>
      <c r="AD278" s="80"/>
      <c r="AE278" s="80"/>
      <c r="AF278" s="80"/>
      <c r="AG278" s="80"/>
      <c r="AH278" s="80"/>
      <c r="AI278" s="80"/>
      <c r="AJ278" s="80"/>
      <c r="AK278" s="80"/>
      <c r="AL278" s="80"/>
      <c r="AM278" s="80"/>
      <c r="AN278" s="80"/>
      <c r="AO278" s="80"/>
      <c r="AP278" s="80"/>
      <c r="AQ278" s="80"/>
      <c r="AR278" s="80"/>
      <c r="AS278" s="80"/>
      <c r="AT278" s="80"/>
      <c r="AU278" s="80"/>
      <c r="AV278" s="80"/>
      <c r="AW278" s="80"/>
      <c r="AX278" s="80"/>
      <c r="AY278" s="80"/>
      <c r="AZ278" s="80"/>
      <c r="BA278" s="80"/>
      <c r="BB278" s="80"/>
      <c r="BC278" s="80"/>
      <c r="BD278" s="80"/>
      <c r="BE278" s="80"/>
      <c r="BF278" s="80"/>
      <c r="BG278" s="80"/>
      <c r="BH278" s="80"/>
      <c r="BI278" s="80"/>
    </row>
    <row r="279" spans="1:61">
      <c r="A279" s="83"/>
      <c r="B279" s="83"/>
      <c r="C279" s="83"/>
      <c r="D279" s="83"/>
      <c r="E279" s="83"/>
      <c r="F279" s="80"/>
      <c r="G279" s="80"/>
      <c r="H279" s="80"/>
      <c r="I279" s="80"/>
      <c r="J279" s="80"/>
      <c r="K279" s="80"/>
      <c r="L279" s="80"/>
      <c r="M279" s="80"/>
      <c r="N279" s="80"/>
      <c r="O279" s="80"/>
      <c r="P279" s="80"/>
      <c r="Q279" s="80"/>
      <c r="R279" s="80"/>
      <c r="S279" s="80"/>
      <c r="T279" s="80"/>
      <c r="U279" s="80"/>
      <c r="V279" s="80"/>
      <c r="W279" s="80"/>
      <c r="X279" s="80"/>
      <c r="Y279" s="80"/>
      <c r="Z279" s="80"/>
      <c r="AA279" s="80"/>
      <c r="AB279" s="80"/>
      <c r="AC279" s="80"/>
      <c r="AD279" s="80"/>
      <c r="AE279" s="80"/>
      <c r="AF279" s="80"/>
      <c r="AG279" s="80"/>
      <c r="AH279" s="80"/>
      <c r="AI279" s="80"/>
      <c r="AJ279" s="80"/>
      <c r="AK279" s="80"/>
      <c r="AL279" s="80"/>
      <c r="AM279" s="80"/>
      <c r="AN279" s="80"/>
      <c r="AO279" s="80"/>
      <c r="AP279" s="80"/>
      <c r="AQ279" s="80"/>
      <c r="AR279" s="80"/>
      <c r="AS279" s="80"/>
      <c r="AT279" s="80"/>
      <c r="AU279" s="80"/>
      <c r="AV279" s="80"/>
      <c r="AW279" s="80"/>
      <c r="AX279" s="80"/>
      <c r="AY279" s="80"/>
      <c r="AZ279" s="80"/>
      <c r="BA279" s="80"/>
      <c r="BB279" s="80"/>
      <c r="BC279" s="80"/>
      <c r="BD279" s="80"/>
      <c r="BE279" s="80"/>
      <c r="BF279" s="80"/>
      <c r="BG279" s="80"/>
      <c r="BH279" s="80"/>
      <c r="BI279" s="80"/>
    </row>
    <row r="280" spans="1:61">
      <c r="A280" s="83"/>
      <c r="B280" s="83"/>
      <c r="C280" s="83"/>
      <c r="D280" s="83"/>
      <c r="E280" s="83"/>
      <c r="F280" s="80"/>
      <c r="G280" s="80"/>
      <c r="H280" s="80"/>
      <c r="I280" s="80"/>
      <c r="J280" s="80"/>
      <c r="K280" s="80"/>
      <c r="L280" s="80"/>
      <c r="M280" s="80"/>
      <c r="N280" s="80"/>
      <c r="O280" s="80"/>
      <c r="P280" s="80"/>
      <c r="Q280" s="80"/>
      <c r="R280" s="80"/>
      <c r="S280" s="80"/>
      <c r="T280" s="80"/>
      <c r="U280" s="80"/>
      <c r="V280" s="80"/>
      <c r="W280" s="80"/>
      <c r="X280" s="80"/>
      <c r="Y280" s="80"/>
      <c r="Z280" s="80"/>
      <c r="AA280" s="80"/>
      <c r="AB280" s="80"/>
      <c r="AC280" s="80"/>
      <c r="AD280" s="80"/>
      <c r="AE280" s="80"/>
      <c r="AF280" s="80"/>
      <c r="AG280" s="80"/>
      <c r="AH280" s="80"/>
      <c r="AI280" s="80"/>
      <c r="AJ280" s="80"/>
      <c r="AK280" s="80"/>
      <c r="AL280" s="80"/>
      <c r="AM280" s="80"/>
      <c r="AN280" s="80"/>
      <c r="AO280" s="80"/>
      <c r="AP280" s="80"/>
      <c r="AQ280" s="80"/>
      <c r="AR280" s="80"/>
      <c r="AS280" s="80"/>
      <c r="AT280" s="80"/>
      <c r="AU280" s="80"/>
      <c r="AV280" s="80"/>
      <c r="AW280" s="80"/>
      <c r="AX280" s="80"/>
      <c r="AY280" s="80"/>
      <c r="AZ280" s="80"/>
      <c r="BA280" s="80"/>
      <c r="BB280" s="80"/>
      <c r="BC280" s="80"/>
      <c r="BD280" s="80"/>
      <c r="BE280" s="80"/>
      <c r="BF280" s="80"/>
      <c r="BG280" s="80"/>
      <c r="BH280" s="80"/>
      <c r="BI280" s="80"/>
    </row>
    <row r="281" spans="1:61">
      <c r="A281" s="83"/>
      <c r="B281" s="83"/>
      <c r="C281" s="83"/>
      <c r="D281" s="83"/>
      <c r="E281" s="83"/>
      <c r="F281" s="80"/>
      <c r="G281" s="80"/>
      <c r="H281" s="80"/>
      <c r="I281" s="80"/>
      <c r="J281" s="80"/>
      <c r="K281" s="80"/>
      <c r="L281" s="80"/>
      <c r="M281" s="80"/>
      <c r="N281" s="80"/>
      <c r="O281" s="80"/>
      <c r="P281" s="80"/>
      <c r="Q281" s="80"/>
      <c r="R281" s="80"/>
      <c r="S281" s="80"/>
      <c r="T281" s="80"/>
      <c r="U281" s="80"/>
      <c r="V281" s="80"/>
      <c r="W281" s="80"/>
      <c r="X281" s="80"/>
      <c r="Y281" s="80"/>
      <c r="Z281" s="80"/>
      <c r="AA281" s="80"/>
      <c r="AB281" s="80"/>
      <c r="AC281" s="80"/>
      <c r="AD281" s="80"/>
      <c r="AE281" s="80"/>
      <c r="AF281" s="80"/>
      <c r="AG281" s="80"/>
      <c r="AH281" s="80"/>
      <c r="AI281" s="80"/>
      <c r="AJ281" s="80"/>
      <c r="AK281" s="80"/>
      <c r="AL281" s="80"/>
      <c r="AM281" s="80"/>
      <c r="AN281" s="80"/>
      <c r="AO281" s="80"/>
      <c r="AP281" s="80"/>
      <c r="AQ281" s="80"/>
      <c r="AR281" s="80"/>
      <c r="AS281" s="80"/>
      <c r="AT281" s="80"/>
      <c r="AU281" s="80"/>
      <c r="AV281" s="80"/>
      <c r="AW281" s="80"/>
      <c r="AX281" s="80"/>
      <c r="AY281" s="80"/>
      <c r="AZ281" s="80"/>
      <c r="BA281" s="80"/>
      <c r="BB281" s="80"/>
      <c r="BC281" s="80"/>
      <c r="BD281" s="80"/>
      <c r="BE281" s="80"/>
      <c r="BF281" s="80"/>
      <c r="BG281" s="80"/>
      <c r="BH281" s="80"/>
      <c r="BI281" s="80"/>
    </row>
    <row r="282" spans="1:61">
      <c r="A282" s="83"/>
      <c r="B282" s="83"/>
      <c r="C282" s="83"/>
      <c r="D282" s="83"/>
      <c r="E282" s="83"/>
      <c r="F282" s="80"/>
      <c r="G282" s="80"/>
      <c r="H282" s="80"/>
      <c r="I282" s="80"/>
      <c r="J282" s="80"/>
      <c r="K282" s="80"/>
      <c r="L282" s="80"/>
      <c r="M282" s="80"/>
      <c r="N282" s="80"/>
      <c r="O282" s="80"/>
      <c r="P282" s="80"/>
      <c r="Q282" s="80"/>
      <c r="R282" s="80"/>
      <c r="S282" s="80"/>
      <c r="T282" s="80"/>
      <c r="U282" s="80"/>
      <c r="V282" s="80"/>
      <c r="W282" s="80"/>
      <c r="X282" s="80"/>
      <c r="Y282" s="80"/>
      <c r="Z282" s="80"/>
      <c r="AA282" s="80"/>
      <c r="AB282" s="80"/>
      <c r="AC282" s="80"/>
      <c r="AD282" s="80"/>
      <c r="AE282" s="80"/>
      <c r="AF282" s="80"/>
      <c r="AG282" s="80"/>
      <c r="AH282" s="80"/>
      <c r="AI282" s="80"/>
      <c r="AJ282" s="80"/>
      <c r="AK282" s="80"/>
      <c r="AL282" s="80"/>
      <c r="AM282" s="80"/>
      <c r="AN282" s="80"/>
      <c r="AO282" s="80"/>
      <c r="AP282" s="80"/>
      <c r="AQ282" s="80"/>
      <c r="AR282" s="80"/>
      <c r="AS282" s="80"/>
      <c r="AT282" s="80"/>
      <c r="AU282" s="80"/>
      <c r="AV282" s="80"/>
      <c r="AW282" s="80"/>
      <c r="AX282" s="80"/>
      <c r="AY282" s="80"/>
      <c r="AZ282" s="80"/>
      <c r="BA282" s="80"/>
      <c r="BB282" s="80"/>
      <c r="BC282" s="80"/>
      <c r="BD282" s="80"/>
      <c r="BE282" s="80"/>
      <c r="BF282" s="80"/>
      <c r="BG282" s="80"/>
      <c r="BH282" s="80"/>
      <c r="BI282" s="80"/>
    </row>
    <row r="283" spans="1:61">
      <c r="A283" s="83"/>
      <c r="B283" s="83"/>
      <c r="C283" s="83"/>
      <c r="D283" s="83"/>
      <c r="E283" s="83"/>
      <c r="F283" s="80"/>
      <c r="G283" s="80"/>
      <c r="H283" s="80"/>
      <c r="I283" s="80"/>
      <c r="J283" s="80"/>
      <c r="K283" s="80"/>
      <c r="L283" s="80"/>
      <c r="M283" s="80"/>
      <c r="N283" s="80"/>
      <c r="O283" s="80"/>
      <c r="P283" s="80"/>
      <c r="Q283" s="80"/>
      <c r="R283" s="80"/>
      <c r="S283" s="80"/>
      <c r="T283" s="80"/>
      <c r="U283" s="80"/>
      <c r="V283" s="80"/>
      <c r="W283" s="80"/>
      <c r="X283" s="80"/>
      <c r="Y283" s="80"/>
      <c r="Z283" s="80"/>
      <c r="AA283" s="80"/>
      <c r="AB283" s="80"/>
      <c r="AC283" s="80"/>
      <c r="AD283" s="80"/>
      <c r="AE283" s="80"/>
      <c r="AF283" s="80"/>
      <c r="AG283" s="80"/>
      <c r="AH283" s="80"/>
      <c r="AI283" s="80"/>
      <c r="AJ283" s="80"/>
      <c r="AK283" s="80"/>
      <c r="AL283" s="80"/>
      <c r="AM283" s="80"/>
      <c r="AN283" s="80"/>
      <c r="AO283" s="80"/>
      <c r="AP283" s="80"/>
      <c r="AQ283" s="80"/>
      <c r="AR283" s="80"/>
      <c r="AS283" s="80"/>
      <c r="AT283" s="80"/>
      <c r="AU283" s="80"/>
      <c r="AV283" s="80"/>
      <c r="AW283" s="80"/>
      <c r="AX283" s="80"/>
      <c r="AY283" s="80"/>
      <c r="AZ283" s="80"/>
      <c r="BA283" s="80"/>
      <c r="BB283" s="80"/>
      <c r="BC283" s="80"/>
      <c r="BD283" s="80"/>
      <c r="BE283" s="80"/>
      <c r="BF283" s="80"/>
      <c r="BG283" s="80"/>
      <c r="BH283" s="80"/>
      <c r="BI283" s="80"/>
    </row>
    <row r="284" spans="1:61">
      <c r="A284" s="83"/>
      <c r="B284" s="83"/>
      <c r="C284" s="83"/>
      <c r="D284" s="83"/>
      <c r="E284" s="83"/>
      <c r="F284" s="80"/>
      <c r="G284" s="80"/>
      <c r="H284" s="80"/>
      <c r="I284" s="80"/>
      <c r="J284" s="80"/>
      <c r="K284" s="80"/>
      <c r="L284" s="80"/>
      <c r="M284" s="80"/>
      <c r="N284" s="80"/>
      <c r="O284" s="80"/>
      <c r="P284" s="80"/>
      <c r="Q284" s="80"/>
      <c r="R284" s="80"/>
      <c r="S284" s="80"/>
      <c r="T284" s="80"/>
      <c r="U284" s="80"/>
      <c r="V284" s="80"/>
      <c r="W284" s="80"/>
      <c r="X284" s="80"/>
      <c r="Y284" s="80"/>
      <c r="Z284" s="80"/>
      <c r="AA284" s="80"/>
      <c r="AB284" s="80"/>
      <c r="AC284" s="80"/>
      <c r="AD284" s="80"/>
      <c r="AE284" s="80"/>
      <c r="AF284" s="80"/>
      <c r="AG284" s="80"/>
      <c r="AH284" s="80"/>
      <c r="AI284" s="80"/>
      <c r="AJ284" s="80"/>
      <c r="AK284" s="80"/>
      <c r="AL284" s="80"/>
      <c r="AM284" s="80"/>
      <c r="AN284" s="80"/>
      <c r="AO284" s="80"/>
      <c r="AP284" s="80"/>
      <c r="AQ284" s="80"/>
      <c r="AR284" s="80"/>
      <c r="AS284" s="80"/>
      <c r="AT284" s="80"/>
      <c r="AU284" s="80"/>
      <c r="AV284" s="80"/>
      <c r="AW284" s="80"/>
      <c r="AX284" s="80"/>
      <c r="AY284" s="80"/>
      <c r="AZ284" s="80"/>
      <c r="BA284" s="80"/>
      <c r="BB284" s="80"/>
      <c r="BC284" s="80"/>
      <c r="BD284" s="80"/>
      <c r="BE284" s="80"/>
      <c r="BF284" s="80"/>
      <c r="BG284" s="80"/>
      <c r="BH284" s="80"/>
      <c r="BI284" s="80"/>
    </row>
    <row r="285" spans="1:61">
      <c r="A285" s="83"/>
      <c r="B285" s="83"/>
      <c r="C285" s="83"/>
      <c r="D285" s="83"/>
      <c r="E285" s="83"/>
      <c r="F285" s="80"/>
      <c r="G285" s="80"/>
      <c r="H285" s="80"/>
      <c r="I285" s="80"/>
      <c r="J285" s="80"/>
      <c r="K285" s="80"/>
      <c r="L285" s="80"/>
      <c r="M285" s="80"/>
      <c r="N285" s="80"/>
      <c r="O285" s="80"/>
      <c r="P285" s="80"/>
      <c r="Q285" s="80"/>
      <c r="R285" s="80"/>
      <c r="S285" s="80"/>
      <c r="T285" s="80"/>
      <c r="U285" s="80"/>
      <c r="V285" s="80"/>
      <c r="W285" s="80"/>
      <c r="X285" s="80"/>
      <c r="Y285" s="80"/>
      <c r="Z285" s="80"/>
      <c r="AA285" s="80"/>
      <c r="AB285" s="80"/>
      <c r="AC285" s="80"/>
      <c r="AD285" s="80"/>
      <c r="AE285" s="80"/>
      <c r="AF285" s="80"/>
      <c r="AG285" s="80"/>
      <c r="AH285" s="80"/>
      <c r="AI285" s="80"/>
      <c r="AJ285" s="80"/>
      <c r="AK285" s="80"/>
      <c r="AL285" s="80"/>
      <c r="AM285" s="80"/>
      <c r="AN285" s="80"/>
      <c r="AO285" s="80"/>
      <c r="AP285" s="80"/>
      <c r="AQ285" s="80"/>
      <c r="AR285" s="80"/>
      <c r="AS285" s="80"/>
      <c r="AT285" s="80"/>
      <c r="AU285" s="80"/>
      <c r="AV285" s="80"/>
      <c r="AW285" s="80"/>
      <c r="AX285" s="80"/>
      <c r="AY285" s="80"/>
      <c r="AZ285" s="80"/>
      <c r="BA285" s="80"/>
      <c r="BB285" s="80"/>
      <c r="BC285" s="80"/>
      <c r="BD285" s="80"/>
      <c r="BE285" s="80"/>
      <c r="BF285" s="80"/>
      <c r="BG285" s="80"/>
      <c r="BH285" s="80"/>
      <c r="BI285" s="80"/>
    </row>
    <row r="286" spans="1:61">
      <c r="A286" s="83"/>
      <c r="B286" s="83"/>
      <c r="C286" s="83"/>
      <c r="D286" s="83"/>
      <c r="E286" s="83"/>
      <c r="F286" s="80"/>
      <c r="G286" s="80"/>
      <c r="H286" s="80"/>
      <c r="I286" s="80"/>
      <c r="J286" s="80"/>
      <c r="K286" s="80"/>
      <c r="L286" s="80"/>
      <c r="M286" s="80"/>
      <c r="N286" s="80"/>
      <c r="O286" s="80"/>
      <c r="P286" s="80"/>
      <c r="Q286" s="80"/>
      <c r="R286" s="80"/>
      <c r="S286" s="80"/>
      <c r="T286" s="80"/>
      <c r="U286" s="80"/>
      <c r="V286" s="80"/>
      <c r="W286" s="80"/>
      <c r="X286" s="80"/>
      <c r="Y286" s="80"/>
      <c r="Z286" s="80"/>
      <c r="AA286" s="80"/>
      <c r="AB286" s="80"/>
      <c r="AC286" s="80"/>
      <c r="AD286" s="80"/>
      <c r="AE286" s="80"/>
      <c r="AF286" s="80"/>
      <c r="AG286" s="80"/>
      <c r="AH286" s="80"/>
      <c r="AI286" s="80"/>
      <c r="AJ286" s="80"/>
      <c r="AK286" s="80"/>
      <c r="AL286" s="80"/>
      <c r="AM286" s="80"/>
      <c r="AN286" s="80"/>
      <c r="AO286" s="80"/>
      <c r="AP286" s="80"/>
      <c r="AQ286" s="80"/>
      <c r="AR286" s="80"/>
      <c r="AS286" s="80"/>
      <c r="AT286" s="80"/>
      <c r="AU286" s="80"/>
      <c r="AV286" s="80"/>
      <c r="AW286" s="80"/>
      <c r="AX286" s="80"/>
      <c r="AY286" s="80"/>
      <c r="AZ286" s="80"/>
      <c r="BA286" s="80"/>
      <c r="BB286" s="80"/>
      <c r="BC286" s="80"/>
      <c r="BD286" s="80"/>
      <c r="BE286" s="80"/>
      <c r="BF286" s="80"/>
      <c r="BG286" s="80"/>
      <c r="BH286" s="80"/>
      <c r="BI286" s="80"/>
    </row>
  </sheetData>
  <hyperlinks>
    <hyperlink ref="E1" location="'تحليل المدخولات والمصروفات'!C46" display="חזור לגיליון תזרים המזומנים"/>
  </hyperlink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13">
    <tabColor theme="4" tint="-0.249977111117893"/>
  </sheetPr>
  <dimension ref="A1:Z121"/>
  <sheetViews>
    <sheetView rightToLeft="1" workbookViewId="0">
      <selection activeCell="E1" sqref="E1"/>
    </sheetView>
  </sheetViews>
  <sheetFormatPr defaultColWidth="8.875" defaultRowHeight="14.25"/>
  <cols>
    <col min="1" max="1" width="12.125" bestFit="1" customWidth="1"/>
    <col min="2" max="2" width="14" bestFit="1" customWidth="1"/>
    <col min="3" max="3" width="10.375" bestFit="1" customWidth="1"/>
  </cols>
  <sheetData>
    <row r="1" spans="1:26" ht="15">
      <c r="A1" s="97" t="s">
        <v>315</v>
      </c>
      <c r="B1" s="96"/>
      <c r="C1" s="96"/>
      <c r="D1" s="100"/>
      <c r="E1" s="79" t="s">
        <v>316</v>
      </c>
      <c r="F1" s="80"/>
      <c r="G1" s="80"/>
      <c r="H1" s="80"/>
      <c r="I1" s="80"/>
      <c r="J1" s="80"/>
      <c r="K1" s="80"/>
      <c r="L1" s="80"/>
      <c r="M1" s="80"/>
      <c r="N1" s="80"/>
      <c r="O1" s="80"/>
      <c r="P1" s="80"/>
      <c r="Q1" s="80"/>
      <c r="R1" s="80"/>
      <c r="S1" s="80"/>
      <c r="T1" s="80"/>
      <c r="U1" s="80"/>
      <c r="V1" s="80"/>
      <c r="W1" s="80"/>
      <c r="X1" s="80"/>
    </row>
    <row r="2" spans="1:26">
      <c r="A2" s="102" t="s">
        <v>317</v>
      </c>
      <c r="B2" s="102" t="s">
        <v>318</v>
      </c>
      <c r="C2" s="102" t="s">
        <v>319</v>
      </c>
      <c r="D2" s="83"/>
      <c r="E2" s="83"/>
      <c r="F2" s="80"/>
      <c r="G2" s="80"/>
      <c r="H2" s="80"/>
      <c r="I2" s="80"/>
      <c r="J2" s="80"/>
      <c r="K2" s="80"/>
      <c r="L2" s="80"/>
      <c r="M2" s="80"/>
      <c r="N2" s="80"/>
      <c r="O2" s="80"/>
      <c r="P2" s="80"/>
      <c r="Q2" s="80"/>
      <c r="R2" s="80"/>
      <c r="S2" s="80"/>
      <c r="T2" s="80"/>
      <c r="U2" s="80"/>
      <c r="V2" s="80"/>
      <c r="W2" s="80"/>
      <c r="X2" s="80"/>
    </row>
    <row r="3" spans="1:26">
      <c r="A3" s="71"/>
      <c r="B3" s="104" t="s">
        <v>74</v>
      </c>
      <c r="C3" s="105">
        <v>140</v>
      </c>
      <c r="D3" s="83"/>
      <c r="E3" s="83"/>
      <c r="F3" s="80"/>
      <c r="G3" s="80"/>
      <c r="H3" s="80"/>
      <c r="I3" s="80"/>
      <c r="J3" s="80"/>
      <c r="K3" s="80"/>
      <c r="L3" s="80"/>
      <c r="M3" s="80"/>
      <c r="N3" s="80"/>
      <c r="O3" s="80"/>
      <c r="P3" s="80"/>
      <c r="Q3" s="80"/>
      <c r="R3" s="80"/>
      <c r="S3" s="80"/>
      <c r="T3" s="80"/>
      <c r="U3" s="80"/>
      <c r="V3" s="80"/>
      <c r="W3" s="80"/>
      <c r="X3" s="80"/>
      <c r="Y3" s="80"/>
      <c r="Z3" s="80"/>
    </row>
    <row r="4" spans="1:26">
      <c r="A4" s="71"/>
      <c r="B4" s="104" t="s">
        <v>75</v>
      </c>
      <c r="C4" s="105"/>
      <c r="D4" s="83"/>
      <c r="E4" s="83"/>
      <c r="F4" s="80"/>
      <c r="G4" s="80"/>
      <c r="H4" s="80"/>
      <c r="I4" s="80"/>
      <c r="J4" s="80"/>
      <c r="K4" s="80"/>
      <c r="L4" s="80"/>
      <c r="M4" s="80"/>
      <c r="N4" s="80"/>
      <c r="O4" s="80"/>
      <c r="P4" s="80"/>
      <c r="Q4" s="80"/>
      <c r="R4" s="80"/>
      <c r="S4" s="80"/>
      <c r="T4" s="80"/>
      <c r="U4" s="80"/>
      <c r="V4" s="80"/>
      <c r="W4" s="80"/>
      <c r="X4" s="80"/>
      <c r="Y4" s="80"/>
      <c r="Z4" s="80"/>
    </row>
    <row r="5" spans="1:26">
      <c r="A5" s="71"/>
      <c r="B5" s="104" t="s">
        <v>76</v>
      </c>
      <c r="C5" s="105">
        <v>700</v>
      </c>
      <c r="D5" s="83"/>
      <c r="E5" s="83"/>
      <c r="F5" s="80"/>
      <c r="G5" s="80"/>
      <c r="H5" s="80"/>
      <c r="I5" s="80"/>
      <c r="J5" s="80"/>
      <c r="K5" s="80"/>
      <c r="L5" s="80"/>
      <c r="M5" s="80"/>
      <c r="N5" s="80"/>
      <c r="O5" s="80"/>
      <c r="P5" s="80"/>
      <c r="Q5" s="80"/>
      <c r="R5" s="80"/>
      <c r="S5" s="80"/>
      <c r="T5" s="80"/>
      <c r="U5" s="80"/>
      <c r="V5" s="80"/>
      <c r="W5" s="80"/>
      <c r="X5" s="80"/>
      <c r="Y5" s="80"/>
      <c r="Z5" s="80"/>
    </row>
    <row r="6" spans="1:26">
      <c r="A6" s="71"/>
      <c r="B6" s="104" t="s">
        <v>77</v>
      </c>
      <c r="C6" s="106">
        <v>400</v>
      </c>
      <c r="D6" s="83"/>
      <c r="E6" s="83"/>
      <c r="F6" s="80"/>
      <c r="G6" s="80"/>
      <c r="H6" s="80"/>
      <c r="I6" s="80"/>
      <c r="J6" s="80"/>
      <c r="K6" s="80"/>
      <c r="L6" s="80"/>
      <c r="M6" s="80"/>
      <c r="N6" s="80"/>
      <c r="O6" s="80"/>
      <c r="P6" s="80"/>
      <c r="Q6" s="80"/>
      <c r="R6" s="80"/>
      <c r="S6" s="80"/>
      <c r="T6" s="80"/>
      <c r="U6" s="80"/>
      <c r="V6" s="80"/>
      <c r="W6" s="80"/>
      <c r="X6" s="80"/>
      <c r="Y6" s="80"/>
      <c r="Z6" s="80"/>
    </row>
    <row r="7" spans="1:26">
      <c r="A7" s="71"/>
      <c r="B7" s="104" t="s">
        <v>78</v>
      </c>
      <c r="C7" s="104"/>
      <c r="D7" s="80"/>
      <c r="E7" s="80"/>
      <c r="F7" s="80"/>
      <c r="G7" s="80"/>
      <c r="H7" s="80"/>
      <c r="I7" s="80"/>
      <c r="J7" s="80"/>
      <c r="K7" s="80"/>
      <c r="L7" s="80"/>
      <c r="M7" s="80"/>
      <c r="N7" s="80"/>
      <c r="O7" s="80"/>
      <c r="P7" s="80"/>
      <c r="Q7" s="80"/>
      <c r="R7" s="80"/>
      <c r="S7" s="80"/>
      <c r="T7" s="80"/>
      <c r="U7" s="80"/>
      <c r="V7" s="80"/>
      <c r="W7" s="80"/>
      <c r="X7" s="80"/>
      <c r="Y7" s="80"/>
      <c r="Z7" s="80"/>
    </row>
    <row r="8" spans="1:26" ht="114">
      <c r="A8" s="71" t="s">
        <v>166</v>
      </c>
      <c r="B8" s="104" t="s">
        <v>79</v>
      </c>
      <c r="C8" s="104"/>
      <c r="D8" s="80"/>
      <c r="E8" s="80"/>
      <c r="F8" s="80"/>
      <c r="G8" s="80"/>
      <c r="H8" s="80"/>
      <c r="I8" s="80"/>
      <c r="J8" s="80"/>
      <c r="K8" s="80"/>
      <c r="L8" s="80"/>
      <c r="M8" s="80"/>
      <c r="N8" s="80"/>
      <c r="O8" s="80"/>
      <c r="P8" s="80"/>
      <c r="Q8" s="80"/>
      <c r="R8" s="80"/>
      <c r="S8" s="80"/>
      <c r="T8" s="80"/>
      <c r="U8" s="80"/>
      <c r="V8" s="80"/>
      <c r="W8" s="80"/>
      <c r="X8" s="80"/>
      <c r="Y8" s="80"/>
      <c r="Z8" s="80"/>
    </row>
    <row r="9" spans="1:26">
      <c r="A9" s="71"/>
      <c r="B9" s="104"/>
      <c r="C9" s="104"/>
      <c r="D9" s="80"/>
      <c r="E9" s="80"/>
      <c r="F9" s="80"/>
      <c r="G9" s="80"/>
      <c r="H9" s="80"/>
      <c r="I9" s="80"/>
      <c r="J9" s="80"/>
      <c r="K9" s="80"/>
      <c r="L9" s="80"/>
      <c r="M9" s="80"/>
      <c r="N9" s="80"/>
      <c r="O9" s="80"/>
      <c r="P9" s="80"/>
      <c r="Q9" s="80"/>
      <c r="R9" s="80"/>
      <c r="S9" s="80"/>
      <c r="T9" s="80"/>
      <c r="U9" s="80"/>
      <c r="V9" s="80"/>
      <c r="W9" s="80"/>
      <c r="X9" s="80"/>
      <c r="Y9" s="80"/>
      <c r="Z9" s="80"/>
    </row>
    <row r="10" spans="1:26" ht="15">
      <c r="A10" s="71"/>
      <c r="B10" s="101" t="s">
        <v>320</v>
      </c>
      <c r="C10" s="75">
        <f>SUM(C3:C9)</f>
      </c>
      <c r="D10" s="80"/>
      <c r="E10" s="80"/>
      <c r="F10" s="80"/>
      <c r="G10" s="80"/>
      <c r="H10" s="80"/>
      <c r="I10" s="80"/>
      <c r="J10" s="80"/>
      <c r="K10" s="80"/>
      <c r="L10" s="80"/>
      <c r="M10" s="80"/>
      <c r="N10" s="80"/>
      <c r="O10" s="80"/>
      <c r="P10" s="80"/>
      <c r="Q10" s="80"/>
      <c r="R10" s="80"/>
      <c r="S10" s="80"/>
      <c r="T10" s="80"/>
      <c r="U10" s="80"/>
      <c r="V10" s="80"/>
      <c r="W10" s="80"/>
      <c r="X10" s="80"/>
      <c r="Y10" s="80"/>
      <c r="Z10" s="80"/>
    </row>
    <row r="11" spans="1:26">
      <c r="A11" s="80"/>
      <c r="B11" s="80"/>
      <c r="C11" s="80"/>
      <c r="D11" s="80"/>
      <c r="E11" s="80"/>
      <c r="F11" s="80"/>
      <c r="G11" s="80"/>
      <c r="H11" s="80"/>
      <c r="I11" s="80"/>
      <c r="J11" s="80"/>
      <c r="K11" s="80"/>
      <c r="L11" s="80"/>
      <c r="M11" s="80"/>
      <c r="N11" s="80"/>
      <c r="O11" s="80"/>
      <c r="P11" s="80"/>
      <c r="Q11" s="80"/>
      <c r="R11" s="80"/>
      <c r="S11" s="80"/>
      <c r="T11" s="80"/>
      <c r="U11" s="80"/>
      <c r="V11" s="80"/>
      <c r="W11" s="80"/>
      <c r="X11" s="80"/>
      <c r="Y11" s="80"/>
      <c r="Z11" s="80"/>
    </row>
    <row r="12" spans="1:26">
      <c r="A12" s="80"/>
      <c r="B12" s="80"/>
      <c r="C12" s="80"/>
      <c r="D12" s="80"/>
      <c r="E12" s="80"/>
      <c r="F12" s="80"/>
      <c r="G12" s="80"/>
      <c r="H12" s="80"/>
      <c r="I12" s="80"/>
      <c r="J12" s="80"/>
      <c r="K12" s="80"/>
      <c r="L12" s="80"/>
      <c r="M12" s="80"/>
      <c r="N12" s="80"/>
      <c r="O12" s="80"/>
      <c r="P12" s="80"/>
      <c r="Q12" s="80"/>
      <c r="R12" s="80"/>
      <c r="S12" s="80"/>
      <c r="T12" s="80"/>
      <c r="U12" s="80"/>
      <c r="V12" s="80"/>
      <c r="W12" s="80"/>
      <c r="X12" s="80"/>
      <c r="Y12" s="80"/>
      <c r="Z12" s="80"/>
    </row>
    <row r="13" spans="1:26">
      <c r="A13" s="80"/>
      <c r="B13" s="80"/>
      <c r="C13" s="80"/>
      <c r="D13" s="80"/>
      <c r="E13" s="80"/>
      <c r="F13" s="80"/>
      <c r="G13" s="80"/>
      <c r="H13" s="80"/>
      <c r="I13" s="80"/>
      <c r="J13" s="80"/>
      <c r="K13" s="80"/>
      <c r="L13" s="80"/>
      <c r="M13" s="80"/>
      <c r="N13" s="80"/>
      <c r="O13" s="80"/>
      <c r="P13" s="80"/>
      <c r="Q13" s="80"/>
      <c r="R13" s="80"/>
      <c r="S13" s="80"/>
      <c r="T13" s="80"/>
      <c r="U13" s="80"/>
      <c r="V13" s="80"/>
      <c r="W13" s="80"/>
      <c r="X13" s="80"/>
      <c r="Y13" s="80"/>
      <c r="Z13" s="80"/>
    </row>
    <row r="14" spans="1:26">
      <c r="A14" s="80"/>
      <c r="B14" s="80"/>
      <c r="C14" s="80"/>
      <c r="D14" s="80"/>
      <c r="E14" s="80"/>
      <c r="F14" s="80"/>
      <c r="G14" s="80"/>
      <c r="H14" s="80"/>
      <c r="I14" s="80"/>
      <c r="J14" s="80"/>
      <c r="K14" s="80"/>
      <c r="L14" s="80"/>
      <c r="M14" s="80"/>
      <c r="N14" s="80"/>
      <c r="O14" s="80"/>
      <c r="P14" s="80"/>
      <c r="Q14" s="80"/>
      <c r="R14" s="80"/>
      <c r="S14" s="80"/>
      <c r="T14" s="80"/>
      <c r="U14" s="80"/>
      <c r="V14" s="80"/>
      <c r="W14" s="80"/>
      <c r="X14" s="80"/>
      <c r="Y14" s="80"/>
      <c r="Z14" s="80"/>
    </row>
    <row r="15" spans="1:26">
      <c r="A15" s="80"/>
      <c r="B15" s="80"/>
      <c r="C15" s="80"/>
      <c r="D15" s="80"/>
      <c r="E15" s="80"/>
      <c r="F15" s="80"/>
      <c r="G15" s="80"/>
      <c r="H15" s="80"/>
      <c r="I15" s="80"/>
      <c r="J15" s="80"/>
      <c r="K15" s="80"/>
      <c r="L15" s="80"/>
      <c r="M15" s="80"/>
      <c r="N15" s="80"/>
      <c r="O15" s="80"/>
      <c r="P15" s="80"/>
      <c r="Q15" s="80"/>
      <c r="R15" s="80"/>
      <c r="S15" s="80"/>
      <c r="T15" s="80"/>
      <c r="U15" s="80"/>
      <c r="V15" s="80"/>
      <c r="W15" s="80"/>
      <c r="X15" s="80"/>
      <c r="Y15" s="80"/>
      <c r="Z15" s="80"/>
    </row>
    <row r="16" spans="1:26">
      <c r="A16" s="80"/>
      <c r="B16" s="80"/>
      <c r="C16" s="80"/>
      <c r="D16" s="80"/>
      <c r="E16" s="80"/>
      <c r="F16" s="80"/>
      <c r="G16" s="80"/>
      <c r="H16" s="80"/>
      <c r="I16" s="80"/>
      <c r="J16" s="80"/>
      <c r="K16" s="80"/>
      <c r="L16" s="80"/>
      <c r="M16" s="80"/>
      <c r="N16" s="80"/>
      <c r="O16" s="80"/>
      <c r="P16" s="80"/>
      <c r="Q16" s="80"/>
      <c r="R16" s="80"/>
      <c r="S16" s="80"/>
      <c r="T16" s="80"/>
      <c r="U16" s="80"/>
      <c r="V16" s="80"/>
      <c r="W16" s="80"/>
      <c r="X16" s="80"/>
      <c r="Y16" s="80"/>
      <c r="Z16" s="80"/>
    </row>
    <row r="17" spans="1:26">
      <c r="A17" s="80"/>
      <c r="B17" s="80"/>
      <c r="C17" s="80"/>
      <c r="D17" s="80"/>
      <c r="E17" s="80"/>
      <c r="F17" s="80"/>
      <c r="G17" s="80"/>
      <c r="H17" s="80"/>
      <c r="I17" s="80"/>
      <c r="J17" s="80"/>
      <c r="K17" s="80"/>
      <c r="L17" s="80"/>
      <c r="M17" s="80"/>
      <c r="N17" s="80"/>
      <c r="O17" s="80"/>
      <c r="P17" s="80"/>
      <c r="Q17" s="80"/>
      <c r="R17" s="80"/>
      <c r="S17" s="80"/>
      <c r="T17" s="80"/>
      <c r="U17" s="80"/>
      <c r="V17" s="80"/>
      <c r="W17" s="80"/>
      <c r="X17" s="80"/>
      <c r="Y17" s="80"/>
      <c r="Z17" s="80"/>
    </row>
    <row r="18" spans="1:26">
      <c r="A18" s="80"/>
      <c r="B18" s="80"/>
      <c r="C18" s="80"/>
      <c r="D18" s="80"/>
      <c r="E18" s="80"/>
      <c r="F18" s="80"/>
      <c r="G18" s="80"/>
      <c r="H18" s="80"/>
      <c r="I18" s="80"/>
      <c r="J18" s="80"/>
      <c r="K18" s="80"/>
      <c r="L18" s="80"/>
      <c r="M18" s="80"/>
      <c r="N18" s="80"/>
      <c r="O18" s="80"/>
      <c r="P18" s="80"/>
      <c r="Q18" s="80"/>
      <c r="R18" s="80"/>
      <c r="S18" s="80"/>
      <c r="T18" s="80"/>
      <c r="U18" s="80"/>
      <c r="V18" s="80"/>
      <c r="W18" s="80"/>
      <c r="X18" s="80"/>
      <c r="Y18" s="80"/>
      <c r="Z18" s="80"/>
    </row>
    <row r="19" spans="1:26">
      <c r="A19" s="80"/>
      <c r="B19" s="80"/>
      <c r="C19" s="80"/>
      <c r="D19" s="80"/>
      <c r="E19" s="80"/>
      <c r="F19" s="80"/>
      <c r="G19" s="80"/>
      <c r="H19" s="80"/>
      <c r="I19" s="80"/>
      <c r="J19" s="80"/>
      <c r="K19" s="80"/>
      <c r="L19" s="80"/>
      <c r="M19" s="80"/>
      <c r="N19" s="80"/>
      <c r="O19" s="80"/>
      <c r="P19" s="80"/>
      <c r="Q19" s="80"/>
      <c r="R19" s="80"/>
      <c r="S19" s="80"/>
      <c r="T19" s="80"/>
      <c r="U19" s="80"/>
      <c r="V19" s="80"/>
      <c r="W19" s="80"/>
      <c r="X19" s="80"/>
      <c r="Y19" s="80"/>
      <c r="Z19" s="80"/>
    </row>
    <row r="20" spans="1:26">
      <c r="A20" s="80"/>
      <c r="B20" s="80"/>
      <c r="C20" s="80"/>
      <c r="D20" s="80"/>
      <c r="E20" s="80"/>
      <c r="F20" s="80"/>
      <c r="G20" s="80"/>
      <c r="H20" s="80"/>
      <c r="I20" s="80"/>
      <c r="J20" s="80"/>
      <c r="K20" s="80"/>
      <c r="L20" s="80"/>
      <c r="M20" s="80"/>
      <c r="N20" s="80"/>
      <c r="O20" s="80"/>
      <c r="P20" s="80"/>
      <c r="Q20" s="80"/>
      <c r="R20" s="80"/>
      <c r="S20" s="80"/>
      <c r="T20" s="80"/>
      <c r="U20" s="80"/>
      <c r="V20" s="80"/>
      <c r="W20" s="80"/>
      <c r="X20" s="80"/>
      <c r="Y20" s="80"/>
      <c r="Z20" s="80"/>
    </row>
    <row r="21" spans="1:26">
      <c r="A21" s="80"/>
      <c r="B21" s="80"/>
      <c r="C21" s="80"/>
      <c r="D21" s="80"/>
      <c r="E21" s="80"/>
      <c r="F21" s="80"/>
      <c r="G21" s="80"/>
      <c r="H21" s="80"/>
      <c r="I21" s="80"/>
      <c r="J21" s="80"/>
      <c r="K21" s="80"/>
      <c r="L21" s="80"/>
      <c r="M21" s="80"/>
      <c r="N21" s="80"/>
      <c r="O21" s="80"/>
      <c r="P21" s="80"/>
      <c r="Q21" s="80"/>
      <c r="R21" s="80"/>
      <c r="S21" s="80"/>
      <c r="T21" s="80"/>
      <c r="U21" s="80"/>
      <c r="V21" s="80"/>
      <c r="W21" s="80"/>
      <c r="X21" s="80"/>
      <c r="Y21" s="80"/>
      <c r="Z21" s="80"/>
    </row>
    <row r="22" spans="1:26">
      <c r="A22" s="80"/>
      <c r="B22" s="80"/>
      <c r="C22" s="80"/>
      <c r="D22" s="80"/>
      <c r="E22" s="80"/>
      <c r="F22" s="80"/>
      <c r="G22" s="80"/>
      <c r="H22" s="80"/>
      <c r="I22" s="80"/>
      <c r="J22" s="80"/>
      <c r="K22" s="80"/>
      <c r="L22" s="80"/>
      <c r="M22" s="80"/>
      <c r="N22" s="80"/>
      <c r="O22" s="80"/>
      <c r="P22" s="80"/>
      <c r="Q22" s="80"/>
      <c r="R22" s="80"/>
      <c r="S22" s="80"/>
      <c r="T22" s="80"/>
      <c r="U22" s="80"/>
      <c r="V22" s="80"/>
      <c r="W22" s="80"/>
      <c r="X22" s="80"/>
      <c r="Y22" s="80"/>
      <c r="Z22" s="80"/>
    </row>
    <row r="23" spans="1:26">
      <c r="A23" s="80"/>
      <c r="B23" s="80"/>
      <c r="C23" s="80"/>
      <c r="D23" s="80"/>
      <c r="E23" s="80"/>
      <c r="F23" s="80"/>
      <c r="G23" s="80"/>
      <c r="H23" s="80"/>
      <c r="I23" s="80"/>
      <c r="J23" s="80"/>
      <c r="K23" s="80"/>
      <c r="L23" s="80"/>
      <c r="M23" s="80"/>
      <c r="N23" s="80"/>
      <c r="O23" s="80"/>
      <c r="P23" s="80"/>
      <c r="Q23" s="80"/>
      <c r="R23" s="80"/>
      <c r="S23" s="80"/>
      <c r="T23" s="80"/>
      <c r="U23" s="80"/>
      <c r="V23" s="80"/>
      <c r="W23" s="80"/>
      <c r="X23" s="80"/>
      <c r="Y23" s="80"/>
      <c r="Z23" s="80"/>
    </row>
    <row r="24" spans="1:26">
      <c r="A24" s="80"/>
      <c r="B24" s="80"/>
      <c r="C24" s="80"/>
      <c r="D24" s="80"/>
      <c r="E24" s="80"/>
      <c r="F24" s="80"/>
      <c r="G24" s="80"/>
      <c r="H24" s="80"/>
      <c r="I24" s="80"/>
      <c r="J24" s="80"/>
      <c r="K24" s="80"/>
      <c r="L24" s="80"/>
      <c r="M24" s="80"/>
      <c r="N24" s="80"/>
      <c r="O24" s="80"/>
      <c r="P24" s="80"/>
      <c r="Q24" s="80"/>
      <c r="R24" s="80"/>
      <c r="S24" s="80"/>
      <c r="T24" s="80"/>
      <c r="U24" s="80"/>
      <c r="V24" s="80"/>
      <c r="W24" s="80"/>
      <c r="X24" s="80"/>
      <c r="Y24" s="80"/>
      <c r="Z24" s="80"/>
    </row>
    <row r="25" spans="1:26">
      <c r="A25" s="80"/>
      <c r="B25" s="80"/>
      <c r="C25" s="80"/>
      <c r="D25" s="80"/>
      <c r="E25" s="80"/>
      <c r="F25" s="80"/>
      <c r="G25" s="80"/>
      <c r="H25" s="80"/>
      <c r="I25" s="80"/>
      <c r="J25" s="80"/>
      <c r="K25" s="80"/>
      <c r="L25" s="80"/>
      <c r="M25" s="80"/>
      <c r="N25" s="80"/>
      <c r="O25" s="80"/>
      <c r="P25" s="80"/>
      <c r="Q25" s="80"/>
      <c r="R25" s="80"/>
      <c r="S25" s="80"/>
      <c r="T25" s="80"/>
      <c r="U25" s="80"/>
      <c r="V25" s="80"/>
      <c r="W25" s="80"/>
      <c r="X25" s="80"/>
      <c r="Y25" s="80"/>
      <c r="Z25" s="80"/>
    </row>
    <row r="26" spans="1:26">
      <c r="A26" s="80"/>
      <c r="B26" s="80"/>
      <c r="C26" s="80"/>
      <c r="D26" s="80"/>
      <c r="E26" s="80"/>
      <c r="F26" s="80"/>
      <c r="G26" s="80"/>
      <c r="H26" s="80"/>
      <c r="I26" s="80"/>
      <c r="J26" s="80"/>
      <c r="K26" s="80"/>
      <c r="L26" s="80"/>
      <c r="M26" s="80"/>
      <c r="N26" s="80"/>
      <c r="O26" s="80"/>
      <c r="P26" s="80"/>
      <c r="Q26" s="80"/>
      <c r="R26" s="80"/>
      <c r="S26" s="80"/>
      <c r="T26" s="80"/>
      <c r="U26" s="80"/>
      <c r="V26" s="80"/>
      <c r="W26" s="80"/>
      <c r="X26" s="80"/>
      <c r="Y26" s="80"/>
      <c r="Z26" s="80"/>
    </row>
    <row r="27" spans="1:26">
      <c r="A27" s="80"/>
      <c r="B27" s="80"/>
      <c r="C27" s="80"/>
      <c r="D27" s="80"/>
      <c r="E27" s="80"/>
      <c r="F27" s="80"/>
      <c r="G27" s="80"/>
      <c r="H27" s="80"/>
      <c r="I27" s="80"/>
      <c r="J27" s="80"/>
      <c r="K27" s="80"/>
      <c r="L27" s="80"/>
      <c r="M27" s="80"/>
      <c r="N27" s="80"/>
      <c r="O27" s="80"/>
      <c r="P27" s="80"/>
      <c r="Q27" s="80"/>
      <c r="R27" s="80"/>
      <c r="S27" s="80"/>
      <c r="T27" s="80"/>
      <c r="U27" s="80"/>
      <c r="V27" s="80"/>
      <c r="W27" s="80"/>
      <c r="X27" s="80"/>
      <c r="Y27" s="80"/>
      <c r="Z27" s="80"/>
    </row>
    <row r="28" spans="1:26">
      <c r="A28" s="80"/>
      <c r="B28" s="80"/>
      <c r="C28" s="80"/>
      <c r="D28" s="80"/>
      <c r="E28" s="80"/>
      <c r="F28" s="80"/>
      <c r="G28" s="80"/>
      <c r="H28" s="80"/>
      <c r="I28" s="80"/>
      <c r="J28" s="80"/>
      <c r="K28" s="80"/>
      <c r="L28" s="80"/>
      <c r="M28" s="80"/>
      <c r="N28" s="80"/>
      <c r="O28" s="80"/>
      <c r="P28" s="80"/>
      <c r="Q28" s="80"/>
      <c r="R28" s="80"/>
      <c r="S28" s="80"/>
      <c r="T28" s="80"/>
      <c r="U28" s="80"/>
      <c r="V28" s="80"/>
      <c r="W28" s="80"/>
      <c r="X28" s="80"/>
      <c r="Y28" s="80"/>
      <c r="Z28" s="80"/>
    </row>
    <row r="29" spans="1:26">
      <c r="A29" s="80"/>
      <c r="B29" s="80"/>
      <c r="C29" s="80"/>
      <c r="D29" s="80"/>
      <c r="E29" s="80"/>
      <c r="F29" s="80"/>
      <c r="G29" s="80"/>
      <c r="H29" s="80"/>
      <c r="I29" s="80"/>
      <c r="J29" s="80"/>
      <c r="K29" s="80"/>
      <c r="L29" s="80"/>
      <c r="M29" s="80"/>
      <c r="N29" s="80"/>
      <c r="O29" s="80"/>
      <c r="P29" s="80"/>
      <c r="Q29" s="80"/>
      <c r="R29" s="80"/>
      <c r="S29" s="80"/>
      <c r="T29" s="80"/>
      <c r="U29" s="80"/>
      <c r="V29" s="80"/>
      <c r="W29" s="80"/>
      <c r="X29" s="80"/>
      <c r="Y29" s="80"/>
      <c r="Z29" s="80"/>
    </row>
    <row r="30" spans="1:26">
      <c r="A30" s="80"/>
      <c r="B30" s="80"/>
      <c r="C30" s="80"/>
      <c r="D30" s="80"/>
      <c r="E30" s="80"/>
      <c r="F30" s="80"/>
      <c r="G30" s="80"/>
      <c r="H30" s="80"/>
      <c r="I30" s="80"/>
      <c r="J30" s="80"/>
      <c r="K30" s="80"/>
      <c r="L30" s="80"/>
      <c r="M30" s="80"/>
      <c r="N30" s="80"/>
      <c r="O30" s="80"/>
      <c r="P30" s="80"/>
      <c r="Q30" s="80"/>
      <c r="R30" s="80"/>
      <c r="S30" s="80"/>
      <c r="T30" s="80"/>
      <c r="U30" s="80"/>
      <c r="V30" s="80"/>
      <c r="W30" s="80"/>
      <c r="X30" s="80"/>
      <c r="Y30" s="80"/>
      <c r="Z30" s="80"/>
    </row>
    <row r="31" spans="1:26">
      <c r="A31" s="80"/>
      <c r="B31" s="80"/>
      <c r="C31" s="80"/>
      <c r="D31" s="80"/>
      <c r="E31" s="80"/>
      <c r="F31" s="80"/>
      <c r="G31" s="80"/>
      <c r="H31" s="80"/>
      <c r="I31" s="80"/>
      <c r="J31" s="80"/>
      <c r="K31" s="80"/>
      <c r="L31" s="80"/>
      <c r="M31" s="80"/>
      <c r="N31" s="80"/>
      <c r="O31" s="80"/>
      <c r="P31" s="80"/>
      <c r="Q31" s="80"/>
      <c r="R31" s="80"/>
      <c r="S31" s="80"/>
      <c r="T31" s="80"/>
      <c r="U31" s="80"/>
      <c r="V31" s="80"/>
      <c r="W31" s="80"/>
      <c r="X31" s="80"/>
      <c r="Y31" s="80"/>
      <c r="Z31" s="80"/>
    </row>
    <row r="32" spans="1:26">
      <c r="A32" s="80"/>
      <c r="B32" s="80"/>
      <c r="C32" s="80"/>
      <c r="D32" s="80"/>
      <c r="E32" s="80"/>
      <c r="F32" s="80"/>
      <c r="G32" s="80"/>
      <c r="H32" s="80"/>
      <c r="I32" s="80"/>
      <c r="J32" s="80"/>
      <c r="K32" s="80"/>
      <c r="L32" s="80"/>
      <c r="M32" s="80"/>
      <c r="N32" s="80"/>
      <c r="O32" s="80"/>
      <c r="P32" s="80"/>
      <c r="Q32" s="80"/>
      <c r="R32" s="80"/>
      <c r="S32" s="80"/>
      <c r="T32" s="80"/>
      <c r="U32" s="80"/>
      <c r="V32" s="80"/>
      <c r="W32" s="80"/>
      <c r="X32" s="80"/>
      <c r="Y32" s="80"/>
      <c r="Z32" s="80"/>
    </row>
    <row r="33" spans="1:26">
      <c r="A33" s="80"/>
      <c r="B33" s="80"/>
      <c r="C33" s="80"/>
      <c r="D33" s="80"/>
      <c r="E33" s="80"/>
      <c r="F33" s="80"/>
      <c r="G33" s="80"/>
      <c r="H33" s="80"/>
      <c r="I33" s="80"/>
      <c r="J33" s="80"/>
      <c r="K33" s="80"/>
      <c r="L33" s="80"/>
      <c r="M33" s="80"/>
      <c r="N33" s="80"/>
      <c r="O33" s="80"/>
      <c r="P33" s="80"/>
      <c r="Q33" s="80"/>
      <c r="R33" s="80"/>
      <c r="S33" s="80"/>
      <c r="T33" s="80"/>
      <c r="U33" s="80"/>
      <c r="V33" s="80"/>
      <c r="W33" s="80"/>
      <c r="X33" s="80"/>
      <c r="Y33" s="80"/>
      <c r="Z33" s="80"/>
    </row>
    <row r="34" spans="1:26">
      <c r="A34" s="80"/>
      <c r="B34" s="80"/>
      <c r="C34" s="80"/>
      <c r="D34" s="80"/>
      <c r="E34" s="80"/>
      <c r="F34" s="80"/>
      <c r="G34" s="80"/>
      <c r="H34" s="80"/>
      <c r="I34" s="80"/>
      <c r="J34" s="80"/>
      <c r="K34" s="80"/>
      <c r="L34" s="80"/>
      <c r="M34" s="80"/>
      <c r="N34" s="80"/>
      <c r="O34" s="80"/>
      <c r="P34" s="80"/>
      <c r="Q34" s="80"/>
      <c r="R34" s="80"/>
      <c r="S34" s="80"/>
      <c r="T34" s="80"/>
      <c r="U34" s="80"/>
      <c r="V34" s="80"/>
      <c r="W34" s="80"/>
      <c r="X34" s="80"/>
      <c r="Y34" s="80"/>
      <c r="Z34" s="80"/>
    </row>
    <row r="35" spans="1:26">
      <c r="A35" s="80"/>
      <c r="B35" s="80"/>
      <c r="C35" s="80"/>
      <c r="D35" s="80"/>
      <c r="E35" s="80"/>
      <c r="F35" s="80"/>
      <c r="G35" s="80"/>
      <c r="H35" s="80"/>
      <c r="I35" s="80"/>
      <c r="J35" s="80"/>
      <c r="K35" s="80"/>
      <c r="L35" s="80"/>
      <c r="M35" s="80"/>
      <c r="N35" s="80"/>
      <c r="O35" s="80"/>
      <c r="P35" s="80"/>
      <c r="Q35" s="80"/>
      <c r="R35" s="80"/>
      <c r="S35" s="80"/>
      <c r="T35" s="80"/>
      <c r="U35" s="80"/>
      <c r="V35" s="80"/>
      <c r="W35" s="80"/>
      <c r="X35" s="80"/>
      <c r="Y35" s="80"/>
      <c r="Z35" s="80"/>
    </row>
    <row r="36" spans="1:26">
      <c r="A36" s="80"/>
      <c r="B36" s="80"/>
      <c r="C36" s="80"/>
      <c r="D36" s="80"/>
      <c r="E36" s="80"/>
      <c r="F36" s="80"/>
      <c r="G36" s="80"/>
      <c r="H36" s="80"/>
      <c r="I36" s="80"/>
      <c r="J36" s="80"/>
      <c r="K36" s="80"/>
      <c r="L36" s="80"/>
      <c r="M36" s="80"/>
      <c r="N36" s="80"/>
      <c r="O36" s="80"/>
      <c r="P36" s="80"/>
      <c r="Q36" s="80"/>
      <c r="R36" s="80"/>
      <c r="S36" s="80"/>
      <c r="T36" s="80"/>
      <c r="U36" s="80"/>
      <c r="V36" s="80"/>
      <c r="W36" s="80"/>
      <c r="X36" s="80"/>
      <c r="Y36" s="80"/>
      <c r="Z36" s="80"/>
    </row>
    <row r="37" spans="1:26">
      <c r="A37" s="80"/>
      <c r="B37" s="80"/>
      <c r="C37" s="80"/>
      <c r="D37" s="80"/>
      <c r="E37" s="80"/>
      <c r="F37" s="80"/>
      <c r="G37" s="80"/>
      <c r="H37" s="80"/>
      <c r="I37" s="80"/>
      <c r="J37" s="80"/>
      <c r="K37" s="80"/>
      <c r="L37" s="80"/>
      <c r="M37" s="80"/>
      <c r="N37" s="80"/>
      <c r="O37" s="80"/>
      <c r="P37" s="80"/>
      <c r="Q37" s="80"/>
      <c r="R37" s="80"/>
      <c r="S37" s="80"/>
      <c r="T37" s="80"/>
      <c r="U37" s="80"/>
      <c r="V37" s="80"/>
      <c r="W37" s="80"/>
      <c r="X37" s="80"/>
      <c r="Y37" s="80"/>
      <c r="Z37" s="80"/>
    </row>
    <row r="38" spans="1:26">
      <c r="A38" s="80"/>
      <c r="B38" s="80"/>
      <c r="C38" s="80"/>
      <c r="D38" s="80"/>
      <c r="E38" s="80"/>
      <c r="F38" s="80"/>
      <c r="G38" s="80"/>
      <c r="H38" s="80"/>
      <c r="I38" s="80"/>
      <c r="J38" s="80"/>
      <c r="K38" s="80"/>
      <c r="L38" s="80"/>
      <c r="M38" s="80"/>
      <c r="N38" s="80"/>
      <c r="O38" s="80"/>
      <c r="P38" s="80"/>
      <c r="Q38" s="80"/>
      <c r="R38" s="80"/>
      <c r="S38" s="80"/>
      <c r="T38" s="80"/>
      <c r="U38" s="80"/>
      <c r="V38" s="80"/>
      <c r="W38" s="80"/>
      <c r="X38" s="80"/>
      <c r="Y38" s="80"/>
      <c r="Z38" s="80"/>
    </row>
    <row r="39" spans="1:26">
      <c r="A39" s="80"/>
      <c r="B39" s="80"/>
      <c r="C39" s="80"/>
      <c r="D39" s="80"/>
      <c r="E39" s="80"/>
      <c r="F39" s="80"/>
      <c r="G39" s="80"/>
      <c r="H39" s="80"/>
      <c r="I39" s="80"/>
      <c r="J39" s="80"/>
      <c r="K39" s="80"/>
      <c r="L39" s="80"/>
      <c r="M39" s="80"/>
      <c r="N39" s="80"/>
      <c r="O39" s="80"/>
      <c r="P39" s="80"/>
      <c r="Q39" s="80"/>
      <c r="R39" s="80"/>
      <c r="S39" s="80"/>
      <c r="T39" s="80"/>
      <c r="U39" s="80"/>
      <c r="V39" s="80"/>
      <c r="W39" s="80"/>
      <c r="X39" s="80"/>
      <c r="Y39" s="80"/>
      <c r="Z39" s="80"/>
    </row>
    <row r="40" spans="1:26">
      <c r="A40" s="80"/>
      <c r="B40" s="80"/>
      <c r="C40" s="80"/>
      <c r="D40" s="80"/>
      <c r="E40" s="80"/>
      <c r="F40" s="80"/>
      <c r="G40" s="80"/>
      <c r="H40" s="80"/>
      <c r="I40" s="80"/>
      <c r="J40" s="80"/>
      <c r="K40" s="80"/>
      <c r="L40" s="80"/>
      <c r="M40" s="80"/>
      <c r="N40" s="80"/>
      <c r="O40" s="80"/>
      <c r="P40" s="80"/>
      <c r="Q40" s="80"/>
      <c r="R40" s="80"/>
      <c r="S40" s="80"/>
      <c r="T40" s="80"/>
      <c r="U40" s="80"/>
      <c r="V40" s="80"/>
      <c r="W40" s="80"/>
      <c r="X40" s="80"/>
      <c r="Y40" s="80"/>
      <c r="Z40" s="80"/>
    </row>
    <row r="41" spans="1:26">
      <c r="A41" s="80"/>
      <c r="B41" s="80"/>
      <c r="C41" s="80"/>
      <c r="D41" s="80"/>
      <c r="E41" s="80"/>
      <c r="F41" s="80"/>
      <c r="G41" s="80"/>
      <c r="H41" s="80"/>
      <c r="I41" s="80"/>
      <c r="J41" s="80"/>
      <c r="K41" s="80"/>
      <c r="L41" s="80"/>
      <c r="M41" s="80"/>
      <c r="N41" s="80"/>
      <c r="O41" s="80"/>
      <c r="P41" s="80"/>
      <c r="Q41" s="80"/>
      <c r="R41" s="80"/>
      <c r="S41" s="80"/>
      <c r="T41" s="80"/>
      <c r="U41" s="80"/>
      <c r="V41" s="80"/>
      <c r="W41" s="80"/>
      <c r="X41" s="80"/>
      <c r="Y41" s="80"/>
      <c r="Z41" s="80"/>
    </row>
    <row r="42" spans="1:26">
      <c r="A42" s="80"/>
      <c r="B42" s="80"/>
      <c r="C42" s="80"/>
      <c r="D42" s="80"/>
      <c r="E42" s="80"/>
      <c r="F42" s="80"/>
      <c r="G42" s="80"/>
      <c r="H42" s="80"/>
      <c r="I42" s="80"/>
      <c r="J42" s="80"/>
      <c r="K42" s="80"/>
      <c r="L42" s="80"/>
      <c r="M42" s="80"/>
      <c r="N42" s="80"/>
      <c r="O42" s="80"/>
      <c r="P42" s="80"/>
      <c r="Q42" s="80"/>
      <c r="R42" s="80"/>
      <c r="S42" s="80"/>
      <c r="T42" s="80"/>
      <c r="U42" s="80"/>
      <c r="V42" s="80"/>
      <c r="W42" s="80"/>
      <c r="X42" s="80"/>
      <c r="Y42" s="80"/>
      <c r="Z42" s="80"/>
    </row>
    <row r="43" spans="1:26">
      <c r="A43" s="80"/>
      <c r="B43" s="80"/>
      <c r="C43" s="80"/>
      <c r="D43" s="80"/>
      <c r="E43" s="80"/>
      <c r="F43" s="80"/>
      <c r="G43" s="80"/>
      <c r="H43" s="80"/>
      <c r="I43" s="80"/>
      <c r="J43" s="80"/>
      <c r="K43" s="80"/>
      <c r="L43" s="80"/>
      <c r="M43" s="80"/>
      <c r="N43" s="80"/>
      <c r="O43" s="80"/>
      <c r="P43" s="80"/>
      <c r="Q43" s="80"/>
      <c r="R43" s="80"/>
      <c r="S43" s="80"/>
      <c r="T43" s="80"/>
      <c r="U43" s="80"/>
      <c r="V43" s="80"/>
      <c r="W43" s="80"/>
      <c r="X43" s="80"/>
      <c r="Y43" s="80"/>
      <c r="Z43" s="80"/>
    </row>
    <row r="44" spans="1:26">
      <c r="A44" s="80"/>
      <c r="B44" s="80"/>
      <c r="C44" s="80"/>
      <c r="D44" s="80"/>
      <c r="E44" s="80"/>
      <c r="F44" s="80"/>
      <c r="G44" s="80"/>
      <c r="H44" s="80"/>
      <c r="I44" s="80"/>
      <c r="J44" s="80"/>
      <c r="K44" s="80"/>
      <c r="L44" s="80"/>
      <c r="M44" s="80"/>
      <c r="N44" s="80"/>
      <c r="O44" s="80"/>
      <c r="P44" s="80"/>
      <c r="Q44" s="80"/>
      <c r="R44" s="80"/>
      <c r="S44" s="80"/>
      <c r="T44" s="80"/>
      <c r="U44" s="80"/>
      <c r="V44" s="80"/>
      <c r="W44" s="80"/>
      <c r="X44" s="80"/>
      <c r="Y44" s="80"/>
      <c r="Z44" s="80"/>
    </row>
    <row r="45" spans="1:26">
      <c r="A45" s="80"/>
      <c r="B45" s="80"/>
      <c r="C45" s="80"/>
      <c r="D45" s="80"/>
      <c r="E45" s="80"/>
      <c r="F45" s="80"/>
      <c r="G45" s="80"/>
      <c r="H45" s="80"/>
      <c r="I45" s="80"/>
      <c r="J45" s="80"/>
      <c r="K45" s="80"/>
      <c r="L45" s="80"/>
      <c r="M45" s="80"/>
      <c r="N45" s="80"/>
      <c r="O45" s="80"/>
      <c r="P45" s="80"/>
      <c r="Q45" s="80"/>
      <c r="R45" s="80"/>
      <c r="S45" s="80"/>
      <c r="T45" s="80"/>
      <c r="U45" s="80"/>
      <c r="V45" s="80"/>
      <c r="W45" s="80"/>
      <c r="X45" s="80"/>
      <c r="Y45" s="80"/>
      <c r="Z45" s="80"/>
    </row>
    <row r="46" spans="1:26">
      <c r="A46" s="80"/>
      <c r="B46" s="80"/>
      <c r="C46" s="80"/>
      <c r="D46" s="80"/>
      <c r="E46" s="80"/>
      <c r="F46" s="80"/>
      <c r="G46" s="80"/>
      <c r="H46" s="80"/>
      <c r="I46" s="80"/>
      <c r="J46" s="80"/>
      <c r="K46" s="80"/>
      <c r="L46" s="80"/>
      <c r="M46" s="80"/>
      <c r="N46" s="80"/>
      <c r="O46" s="80"/>
      <c r="P46" s="80"/>
      <c r="Q46" s="80"/>
      <c r="R46" s="80"/>
      <c r="S46" s="80"/>
      <c r="T46" s="80"/>
      <c r="U46" s="80"/>
      <c r="V46" s="80"/>
      <c r="W46" s="80"/>
      <c r="X46" s="80"/>
      <c r="Y46" s="80"/>
      <c r="Z46" s="80"/>
    </row>
    <row r="47" spans="1:26">
      <c r="A47" s="80"/>
      <c r="B47" s="80"/>
      <c r="C47" s="80"/>
      <c r="D47" s="80"/>
      <c r="E47" s="80"/>
      <c r="F47" s="80"/>
      <c r="G47" s="80"/>
      <c r="H47" s="80"/>
      <c r="I47" s="80"/>
      <c r="J47" s="80"/>
      <c r="K47" s="80"/>
      <c r="L47" s="80"/>
      <c r="M47" s="80"/>
      <c r="N47" s="80"/>
      <c r="O47" s="80"/>
      <c r="P47" s="80"/>
      <c r="Q47" s="80"/>
      <c r="R47" s="80"/>
      <c r="S47" s="80"/>
      <c r="T47" s="80"/>
      <c r="U47" s="80"/>
      <c r="V47" s="80"/>
      <c r="W47" s="80"/>
      <c r="X47" s="80"/>
      <c r="Y47" s="80"/>
      <c r="Z47" s="80"/>
    </row>
    <row r="48" spans="1:26">
      <c r="A48" s="80"/>
      <c r="B48" s="80"/>
      <c r="C48" s="80"/>
      <c r="D48" s="80"/>
      <c r="E48" s="80"/>
      <c r="F48" s="80"/>
      <c r="G48" s="80"/>
      <c r="H48" s="80"/>
      <c r="I48" s="80"/>
      <c r="J48" s="80"/>
      <c r="K48" s="80"/>
      <c r="L48" s="80"/>
      <c r="M48" s="80"/>
      <c r="N48" s="80"/>
      <c r="O48" s="80"/>
      <c r="P48" s="80"/>
      <c r="Q48" s="80"/>
      <c r="R48" s="80"/>
      <c r="S48" s="80"/>
      <c r="T48" s="80"/>
      <c r="U48" s="80"/>
      <c r="V48" s="80"/>
      <c r="W48" s="80"/>
      <c r="X48" s="80"/>
      <c r="Y48" s="80"/>
      <c r="Z48" s="80"/>
    </row>
    <row r="49" spans="1:26">
      <c r="A49" s="80"/>
      <c r="B49" s="80"/>
      <c r="C49" s="80"/>
      <c r="D49" s="80"/>
      <c r="E49" s="80"/>
      <c r="F49" s="80"/>
      <c r="G49" s="80"/>
      <c r="H49" s="80"/>
      <c r="I49" s="80"/>
      <c r="J49" s="80"/>
      <c r="K49" s="80"/>
      <c r="L49" s="80"/>
      <c r="M49" s="80"/>
      <c r="N49" s="80"/>
      <c r="O49" s="80"/>
      <c r="P49" s="80"/>
      <c r="Q49" s="80"/>
      <c r="R49" s="80"/>
      <c r="S49" s="80"/>
      <c r="T49" s="80"/>
      <c r="U49" s="80"/>
      <c r="V49" s="80"/>
      <c r="W49" s="80"/>
      <c r="X49" s="80"/>
      <c r="Y49" s="80"/>
      <c r="Z49" s="80"/>
    </row>
    <row r="50" spans="1:26">
      <c r="A50" s="80"/>
      <c r="B50" s="80"/>
      <c r="C50" s="80"/>
      <c r="D50" s="80"/>
      <c r="E50" s="80"/>
      <c r="F50" s="80"/>
      <c r="G50" s="80"/>
      <c r="H50" s="80"/>
      <c r="I50" s="80"/>
      <c r="J50" s="80"/>
      <c r="K50" s="80"/>
      <c r="L50" s="80"/>
      <c r="M50" s="80"/>
      <c r="N50" s="80"/>
      <c r="O50" s="80"/>
      <c r="P50" s="80"/>
      <c r="Q50" s="80"/>
      <c r="R50" s="80"/>
      <c r="S50" s="80"/>
      <c r="T50" s="80"/>
      <c r="U50" s="80"/>
      <c r="V50" s="80"/>
      <c r="W50" s="80"/>
      <c r="X50" s="80"/>
      <c r="Y50" s="80"/>
      <c r="Z50" s="80"/>
    </row>
    <row r="51" spans="1:26">
      <c r="A51" s="80"/>
      <c r="B51" s="80"/>
      <c r="C51" s="80"/>
      <c r="D51" s="80"/>
      <c r="E51" s="80"/>
      <c r="F51" s="80"/>
      <c r="G51" s="80"/>
      <c r="H51" s="80"/>
      <c r="I51" s="80"/>
      <c r="J51" s="80"/>
      <c r="K51" s="80"/>
      <c r="L51" s="80"/>
      <c r="M51" s="80"/>
      <c r="N51" s="80"/>
      <c r="O51" s="80"/>
      <c r="P51" s="80"/>
      <c r="Q51" s="80"/>
      <c r="R51" s="80"/>
      <c r="S51" s="80"/>
      <c r="T51" s="80"/>
      <c r="U51" s="80"/>
      <c r="V51" s="80"/>
      <c r="W51" s="80"/>
      <c r="X51" s="80"/>
      <c r="Y51" s="80"/>
      <c r="Z51" s="80"/>
    </row>
    <row r="52" spans="1:26">
      <c r="A52" s="80"/>
      <c r="B52" s="80"/>
      <c r="C52" s="80"/>
      <c r="D52" s="80"/>
      <c r="E52" s="80"/>
      <c r="F52" s="80"/>
      <c r="G52" s="80"/>
      <c r="H52" s="80"/>
      <c r="I52" s="80"/>
      <c r="J52" s="80"/>
      <c r="K52" s="80"/>
      <c r="L52" s="80"/>
      <c r="M52" s="80"/>
      <c r="N52" s="80"/>
      <c r="O52" s="80"/>
      <c r="P52" s="80"/>
      <c r="Q52" s="80"/>
      <c r="R52" s="80"/>
      <c r="S52" s="80"/>
      <c r="T52" s="80"/>
      <c r="U52" s="80"/>
      <c r="V52" s="80"/>
      <c r="W52" s="80"/>
      <c r="X52" s="80"/>
      <c r="Y52" s="80"/>
      <c r="Z52" s="80"/>
    </row>
    <row r="53" spans="1:26">
      <c r="A53" s="80"/>
      <c r="B53" s="80"/>
      <c r="C53" s="80"/>
      <c r="D53" s="80"/>
      <c r="E53" s="80"/>
      <c r="F53" s="80"/>
      <c r="G53" s="80"/>
      <c r="H53" s="80"/>
      <c r="I53" s="80"/>
      <c r="J53" s="80"/>
      <c r="K53" s="80"/>
      <c r="L53" s="80"/>
      <c r="M53" s="80"/>
      <c r="N53" s="80"/>
      <c r="O53" s="80"/>
      <c r="P53" s="80"/>
      <c r="Q53" s="80"/>
      <c r="R53" s="80"/>
      <c r="S53" s="80"/>
      <c r="T53" s="80"/>
      <c r="U53" s="80"/>
      <c r="V53" s="80"/>
      <c r="W53" s="80"/>
      <c r="X53" s="80"/>
      <c r="Y53" s="80"/>
      <c r="Z53" s="80"/>
    </row>
    <row r="54" spans="1:26">
      <c r="A54" s="80"/>
      <c r="B54" s="80"/>
      <c r="C54" s="80"/>
      <c r="D54" s="80"/>
      <c r="E54" s="80"/>
      <c r="F54" s="80"/>
      <c r="G54" s="80"/>
      <c r="H54" s="80"/>
      <c r="I54" s="80"/>
      <c r="J54" s="80"/>
      <c r="K54" s="80"/>
      <c r="L54" s="80"/>
      <c r="M54" s="80"/>
      <c r="N54" s="80"/>
      <c r="O54" s="80"/>
      <c r="P54" s="80"/>
      <c r="Q54" s="80"/>
      <c r="R54" s="80"/>
      <c r="S54" s="80"/>
      <c r="T54" s="80"/>
      <c r="U54" s="80"/>
      <c r="V54" s="80"/>
      <c r="W54" s="80"/>
      <c r="X54" s="80"/>
      <c r="Y54" s="80"/>
      <c r="Z54" s="80"/>
    </row>
    <row r="55" spans="1:26">
      <c r="A55" s="80"/>
      <c r="B55" s="80"/>
      <c r="C55" s="80"/>
      <c r="D55" s="80"/>
      <c r="E55" s="80"/>
      <c r="F55" s="80"/>
      <c r="G55" s="80"/>
      <c r="H55" s="80"/>
      <c r="I55" s="80"/>
      <c r="J55" s="80"/>
      <c r="K55" s="80"/>
      <c r="L55" s="80"/>
      <c r="M55" s="80"/>
      <c r="N55" s="80"/>
      <c r="O55" s="80"/>
      <c r="P55" s="80"/>
      <c r="Q55" s="80"/>
      <c r="R55" s="80"/>
      <c r="S55" s="80"/>
      <c r="T55" s="80"/>
      <c r="U55" s="80"/>
      <c r="V55" s="80"/>
      <c r="W55" s="80"/>
      <c r="X55" s="80"/>
      <c r="Y55" s="80"/>
      <c r="Z55" s="80"/>
    </row>
    <row r="56" spans="1:26">
      <c r="A56" s="80"/>
      <c r="B56" s="80"/>
      <c r="C56" s="80"/>
      <c r="D56" s="80"/>
      <c r="E56" s="80"/>
      <c r="F56" s="80"/>
      <c r="G56" s="80"/>
      <c r="H56" s="80"/>
      <c r="I56" s="80"/>
      <c r="J56" s="80"/>
      <c r="K56" s="80"/>
      <c r="L56" s="80"/>
      <c r="M56" s="80"/>
      <c r="N56" s="80"/>
      <c r="O56" s="80"/>
      <c r="P56" s="80"/>
      <c r="Q56" s="80"/>
      <c r="R56" s="80"/>
      <c r="S56" s="80"/>
      <c r="T56" s="80"/>
      <c r="U56" s="80"/>
      <c r="V56" s="80"/>
      <c r="W56" s="80"/>
      <c r="X56" s="80"/>
      <c r="Y56" s="80"/>
      <c r="Z56" s="80"/>
    </row>
    <row r="57" spans="1:26">
      <c r="A57" s="80"/>
      <c r="B57" s="80"/>
      <c r="C57" s="80"/>
      <c r="D57" s="80"/>
      <c r="E57" s="80"/>
      <c r="F57" s="80"/>
      <c r="G57" s="80"/>
      <c r="H57" s="80"/>
      <c r="I57" s="80"/>
      <c r="J57" s="80"/>
      <c r="K57" s="80"/>
      <c r="L57" s="80"/>
      <c r="M57" s="80"/>
      <c r="N57" s="80"/>
      <c r="O57" s="80"/>
      <c r="P57" s="80"/>
      <c r="Q57" s="80"/>
      <c r="R57" s="80"/>
      <c r="S57" s="80"/>
      <c r="T57" s="80"/>
      <c r="U57" s="80"/>
      <c r="V57" s="80"/>
      <c r="W57" s="80"/>
      <c r="X57" s="80"/>
      <c r="Y57" s="80"/>
      <c r="Z57" s="80"/>
    </row>
    <row r="58" spans="1:26">
      <c r="A58" s="80"/>
      <c r="B58" s="80"/>
      <c r="C58" s="80"/>
      <c r="D58" s="80"/>
      <c r="E58" s="80"/>
      <c r="F58" s="80"/>
      <c r="G58" s="80"/>
      <c r="H58" s="80"/>
      <c r="I58" s="80"/>
      <c r="J58" s="80"/>
      <c r="K58" s="80"/>
      <c r="L58" s="80"/>
      <c r="M58" s="80"/>
      <c r="N58" s="80"/>
      <c r="O58" s="80"/>
      <c r="P58" s="80"/>
      <c r="Q58" s="80"/>
      <c r="R58" s="80"/>
      <c r="S58" s="80"/>
      <c r="T58" s="80"/>
      <c r="U58" s="80"/>
      <c r="V58" s="80"/>
      <c r="W58" s="80"/>
      <c r="X58" s="80"/>
      <c r="Y58" s="80"/>
      <c r="Z58" s="80"/>
    </row>
    <row r="59" spans="1:26">
      <c r="A59" s="80"/>
      <c r="B59" s="80"/>
      <c r="C59" s="80"/>
      <c r="D59" s="80"/>
      <c r="E59" s="80"/>
      <c r="F59" s="80"/>
      <c r="G59" s="80"/>
      <c r="H59" s="80"/>
      <c r="I59" s="80"/>
      <c r="J59" s="80"/>
      <c r="K59" s="80"/>
      <c r="L59" s="80"/>
      <c r="M59" s="80"/>
      <c r="N59" s="80"/>
      <c r="O59" s="80"/>
      <c r="P59" s="80"/>
      <c r="Q59" s="80"/>
      <c r="R59" s="80"/>
      <c r="S59" s="80"/>
      <c r="T59" s="80"/>
      <c r="U59" s="80"/>
      <c r="V59" s="80"/>
      <c r="W59" s="80"/>
      <c r="X59" s="80"/>
      <c r="Y59" s="80"/>
      <c r="Z59" s="80"/>
    </row>
    <row r="60" spans="1:26">
      <c r="A60" s="80"/>
      <c r="B60" s="80"/>
      <c r="C60" s="80"/>
      <c r="D60" s="80"/>
      <c r="E60" s="80"/>
      <c r="F60" s="80"/>
      <c r="G60" s="80"/>
      <c r="H60" s="80"/>
      <c r="I60" s="80"/>
      <c r="J60" s="80"/>
      <c r="K60" s="80"/>
      <c r="L60" s="80"/>
      <c r="M60" s="80"/>
      <c r="N60" s="80"/>
      <c r="O60" s="80"/>
      <c r="P60" s="80"/>
      <c r="Q60" s="80"/>
      <c r="R60" s="80"/>
      <c r="S60" s="80"/>
      <c r="T60" s="80"/>
      <c r="U60" s="80"/>
      <c r="V60" s="80"/>
      <c r="W60" s="80"/>
      <c r="X60" s="80"/>
      <c r="Y60" s="80"/>
      <c r="Z60" s="80"/>
    </row>
    <row r="61" spans="1:26">
      <c r="A61" s="80"/>
      <c r="B61" s="80"/>
      <c r="C61" s="80"/>
      <c r="D61" s="80"/>
      <c r="E61" s="80"/>
      <c r="F61" s="80"/>
      <c r="G61" s="80"/>
      <c r="H61" s="80"/>
      <c r="I61" s="80"/>
      <c r="J61" s="80"/>
      <c r="K61" s="80"/>
      <c r="L61" s="80"/>
      <c r="M61" s="80"/>
      <c r="N61" s="80"/>
      <c r="O61" s="80"/>
      <c r="P61" s="80"/>
      <c r="Q61" s="80"/>
      <c r="R61" s="80"/>
      <c r="S61" s="80"/>
      <c r="T61" s="80"/>
      <c r="U61" s="80"/>
      <c r="V61" s="80"/>
      <c r="W61" s="80"/>
      <c r="X61" s="80"/>
      <c r="Y61" s="80"/>
      <c r="Z61" s="80"/>
    </row>
    <row r="62" spans="1:26">
      <c r="A62" s="80"/>
      <c r="B62" s="80"/>
      <c r="C62" s="80"/>
      <c r="D62" s="80"/>
      <c r="E62" s="80"/>
      <c r="F62" s="80"/>
      <c r="G62" s="80"/>
      <c r="H62" s="80"/>
      <c r="I62" s="80"/>
      <c r="J62" s="80"/>
      <c r="K62" s="80"/>
      <c r="L62" s="80"/>
      <c r="M62" s="80"/>
      <c r="N62" s="80"/>
      <c r="O62" s="80"/>
      <c r="P62" s="80"/>
      <c r="Q62" s="80"/>
      <c r="R62" s="80"/>
      <c r="S62" s="80"/>
      <c r="T62" s="80"/>
      <c r="U62" s="80"/>
      <c r="V62" s="80"/>
      <c r="W62" s="80"/>
      <c r="X62" s="80"/>
      <c r="Y62" s="80"/>
      <c r="Z62" s="80"/>
    </row>
    <row r="63" spans="1:26">
      <c r="A63" s="80"/>
      <c r="B63" s="80"/>
      <c r="C63" s="80"/>
      <c r="D63" s="80"/>
      <c r="E63" s="80"/>
      <c r="F63" s="80"/>
      <c r="G63" s="80"/>
      <c r="H63" s="80"/>
      <c r="I63" s="80"/>
      <c r="J63" s="80"/>
      <c r="K63" s="80"/>
      <c r="L63" s="80"/>
      <c r="M63" s="80"/>
      <c r="N63" s="80"/>
      <c r="O63" s="80"/>
      <c r="P63" s="80"/>
      <c r="Q63" s="80"/>
      <c r="R63" s="80"/>
      <c r="S63" s="80"/>
      <c r="T63" s="80"/>
      <c r="U63" s="80"/>
      <c r="V63" s="80"/>
      <c r="W63" s="80"/>
      <c r="X63" s="80"/>
      <c r="Y63" s="80"/>
      <c r="Z63" s="80"/>
    </row>
    <row r="64" spans="1:26">
      <c r="A64" s="80"/>
      <c r="B64" s="80"/>
      <c r="C64" s="80"/>
      <c r="D64" s="80"/>
      <c r="E64" s="80"/>
      <c r="F64" s="80"/>
      <c r="G64" s="80"/>
      <c r="H64" s="80"/>
      <c r="I64" s="80"/>
      <c r="J64" s="80"/>
      <c r="K64" s="80"/>
      <c r="L64" s="80"/>
      <c r="M64" s="80"/>
      <c r="N64" s="80"/>
      <c r="O64" s="80"/>
      <c r="P64" s="80"/>
      <c r="Q64" s="80"/>
      <c r="R64" s="80"/>
      <c r="S64" s="80"/>
      <c r="T64" s="80"/>
      <c r="U64" s="80"/>
      <c r="V64" s="80"/>
      <c r="W64" s="80"/>
      <c r="X64" s="80"/>
      <c r="Y64" s="80"/>
      <c r="Z64" s="80"/>
    </row>
    <row r="65" spans="1:26">
      <c r="A65" s="80"/>
      <c r="B65" s="80"/>
      <c r="C65" s="80"/>
      <c r="D65" s="80"/>
      <c r="E65" s="80"/>
      <c r="F65" s="80"/>
      <c r="G65" s="80"/>
      <c r="H65" s="80"/>
      <c r="I65" s="80"/>
      <c r="J65" s="80"/>
      <c r="K65" s="80"/>
      <c r="L65" s="80"/>
      <c r="M65" s="80"/>
      <c r="N65" s="80"/>
      <c r="O65" s="80"/>
      <c r="P65" s="80"/>
      <c r="Q65" s="80"/>
      <c r="R65" s="80"/>
      <c r="S65" s="80"/>
      <c r="T65" s="80"/>
      <c r="U65" s="80"/>
      <c r="V65" s="80"/>
      <c r="W65" s="80"/>
      <c r="X65" s="80"/>
      <c r="Y65" s="80"/>
      <c r="Z65" s="80"/>
    </row>
    <row r="66" spans="1:26">
      <c r="A66" s="80"/>
      <c r="B66" s="80"/>
      <c r="C66" s="80"/>
      <c r="D66" s="80"/>
      <c r="E66" s="80"/>
      <c r="F66" s="80"/>
      <c r="G66" s="80"/>
      <c r="H66" s="80"/>
      <c r="I66" s="80"/>
      <c r="J66" s="80"/>
      <c r="K66" s="80"/>
      <c r="L66" s="80"/>
      <c r="M66" s="80"/>
      <c r="N66" s="80"/>
      <c r="O66" s="80"/>
      <c r="P66" s="80"/>
      <c r="Q66" s="80"/>
      <c r="R66" s="80"/>
      <c r="S66" s="80"/>
      <c r="T66" s="80"/>
      <c r="U66" s="80"/>
      <c r="V66" s="80"/>
      <c r="W66" s="80"/>
      <c r="X66" s="80"/>
      <c r="Y66" s="80"/>
      <c r="Z66" s="80"/>
    </row>
    <row r="67" spans="1:26">
      <c r="A67" s="80"/>
      <c r="B67" s="80"/>
      <c r="C67" s="80"/>
      <c r="D67" s="80"/>
      <c r="E67" s="80"/>
      <c r="F67" s="80"/>
      <c r="G67" s="80"/>
      <c r="H67" s="80"/>
      <c r="I67" s="80"/>
      <c r="J67" s="80"/>
      <c r="K67" s="80"/>
      <c r="L67" s="80"/>
      <c r="M67" s="80"/>
      <c r="N67" s="80"/>
      <c r="O67" s="80"/>
      <c r="P67" s="80"/>
      <c r="Q67" s="80"/>
      <c r="R67" s="80"/>
      <c r="S67" s="80"/>
      <c r="T67" s="80"/>
      <c r="U67" s="80"/>
      <c r="V67" s="80"/>
      <c r="W67" s="80"/>
      <c r="X67" s="80"/>
      <c r="Y67" s="80"/>
      <c r="Z67" s="80"/>
    </row>
    <row r="68" spans="1:26">
      <c r="A68" s="80"/>
      <c r="B68" s="80"/>
      <c r="C68" s="80"/>
      <c r="D68" s="80"/>
      <c r="E68" s="80"/>
      <c r="F68" s="80"/>
      <c r="G68" s="80"/>
      <c r="H68" s="80"/>
      <c r="I68" s="80"/>
      <c r="J68" s="80"/>
      <c r="K68" s="80"/>
      <c r="L68" s="80"/>
      <c r="M68" s="80"/>
      <c r="N68" s="80"/>
      <c r="O68" s="80"/>
      <c r="P68" s="80"/>
      <c r="Q68" s="80"/>
      <c r="R68" s="80"/>
      <c r="S68" s="80"/>
      <c r="T68" s="80"/>
      <c r="U68" s="80"/>
      <c r="V68" s="80"/>
      <c r="W68" s="80"/>
      <c r="X68" s="80"/>
      <c r="Y68" s="80"/>
      <c r="Z68" s="80"/>
    </row>
    <row r="69" spans="1:26">
      <c r="A69" s="80"/>
      <c r="B69" s="80"/>
      <c r="C69" s="80"/>
      <c r="D69" s="80"/>
      <c r="E69" s="80"/>
      <c r="F69" s="80"/>
      <c r="G69" s="80"/>
      <c r="H69" s="80"/>
      <c r="I69" s="80"/>
      <c r="J69" s="80"/>
      <c r="K69" s="80"/>
      <c r="L69" s="80"/>
      <c r="M69" s="80"/>
      <c r="N69" s="80"/>
      <c r="O69" s="80"/>
      <c r="P69" s="80"/>
      <c r="Q69" s="80"/>
      <c r="R69" s="80"/>
      <c r="S69" s="80"/>
      <c r="T69" s="80"/>
      <c r="U69" s="80"/>
      <c r="V69" s="80"/>
      <c r="W69" s="80"/>
      <c r="X69" s="80"/>
      <c r="Y69" s="80"/>
      <c r="Z69" s="80"/>
    </row>
    <row r="70" spans="1:26">
      <c r="A70" s="80"/>
      <c r="B70" s="80"/>
      <c r="C70" s="80"/>
      <c r="D70" s="80"/>
      <c r="E70" s="80"/>
      <c r="F70" s="80"/>
      <c r="G70" s="80"/>
      <c r="H70" s="80"/>
      <c r="I70" s="80"/>
      <c r="J70" s="80"/>
      <c r="K70" s="80"/>
      <c r="L70" s="80"/>
      <c r="M70" s="80"/>
      <c r="N70" s="80"/>
      <c r="O70" s="80"/>
      <c r="P70" s="80"/>
      <c r="Q70" s="80"/>
      <c r="R70" s="80"/>
      <c r="S70" s="80"/>
      <c r="T70" s="80"/>
      <c r="U70" s="80"/>
      <c r="V70" s="80"/>
      <c r="W70" s="80"/>
      <c r="X70" s="80"/>
      <c r="Y70" s="80"/>
      <c r="Z70" s="80"/>
    </row>
    <row r="71" spans="1:26">
      <c r="A71" s="80"/>
      <c r="B71" s="80"/>
      <c r="C71" s="80"/>
      <c r="D71" s="80"/>
      <c r="E71" s="80"/>
      <c r="F71" s="80"/>
      <c r="G71" s="80"/>
      <c r="H71" s="80"/>
      <c r="I71" s="80"/>
      <c r="J71" s="80"/>
      <c r="K71" s="80"/>
      <c r="L71" s="80"/>
      <c r="M71" s="80"/>
      <c r="N71" s="80"/>
      <c r="O71" s="80"/>
      <c r="P71" s="80"/>
      <c r="Q71" s="80"/>
      <c r="R71" s="80"/>
      <c r="S71" s="80"/>
      <c r="T71" s="80"/>
      <c r="U71" s="80"/>
      <c r="V71" s="80"/>
      <c r="W71" s="80"/>
      <c r="X71" s="80"/>
      <c r="Y71" s="80"/>
      <c r="Z71" s="80"/>
    </row>
    <row r="72" spans="1:26">
      <c r="A72" s="80"/>
      <c r="B72" s="80"/>
      <c r="C72" s="80"/>
      <c r="D72" s="80"/>
      <c r="E72" s="80"/>
      <c r="F72" s="80"/>
      <c r="G72" s="80"/>
      <c r="H72" s="80"/>
      <c r="I72" s="80"/>
      <c r="J72" s="80"/>
      <c r="K72" s="80"/>
      <c r="L72" s="80"/>
      <c r="M72" s="80"/>
      <c r="N72" s="80"/>
      <c r="O72" s="80"/>
      <c r="P72" s="80"/>
      <c r="Q72" s="80"/>
      <c r="R72" s="80"/>
      <c r="S72" s="80"/>
      <c r="T72" s="80"/>
      <c r="U72" s="80"/>
      <c r="V72" s="80"/>
      <c r="W72" s="80"/>
      <c r="X72" s="80"/>
      <c r="Y72" s="80"/>
      <c r="Z72" s="80"/>
    </row>
    <row r="73" spans="1:26">
      <c r="A73" s="80"/>
      <c r="B73" s="80"/>
      <c r="C73" s="80"/>
      <c r="D73" s="80"/>
      <c r="E73" s="80"/>
      <c r="F73" s="80"/>
      <c r="G73" s="80"/>
      <c r="H73" s="80"/>
      <c r="I73" s="80"/>
      <c r="J73" s="80"/>
      <c r="K73" s="80"/>
      <c r="L73" s="80"/>
      <c r="M73" s="80"/>
      <c r="N73" s="80"/>
      <c r="O73" s="80"/>
      <c r="P73" s="80"/>
      <c r="Q73" s="80"/>
      <c r="R73" s="80"/>
      <c r="S73" s="80"/>
      <c r="T73" s="80"/>
      <c r="U73" s="80"/>
      <c r="V73" s="80"/>
      <c r="W73" s="80"/>
      <c r="X73" s="80"/>
      <c r="Y73" s="80"/>
      <c r="Z73" s="80"/>
    </row>
    <row r="74" spans="1:26">
      <c r="A74" s="80"/>
      <c r="B74" s="80"/>
      <c r="C74" s="80"/>
      <c r="D74" s="80"/>
      <c r="E74" s="80"/>
      <c r="F74" s="80"/>
      <c r="G74" s="80"/>
      <c r="H74" s="80"/>
      <c r="I74" s="80"/>
      <c r="J74" s="80"/>
      <c r="K74" s="80"/>
      <c r="L74" s="80"/>
      <c r="M74" s="80"/>
      <c r="N74" s="80"/>
      <c r="O74" s="80"/>
      <c r="P74" s="80"/>
      <c r="Q74" s="80"/>
      <c r="R74" s="80"/>
      <c r="S74" s="80"/>
      <c r="T74" s="80"/>
      <c r="U74" s="80"/>
      <c r="V74" s="80"/>
      <c r="W74" s="80"/>
      <c r="X74" s="80"/>
      <c r="Y74" s="80"/>
      <c r="Z74" s="80"/>
    </row>
    <row r="75" spans="1:26">
      <c r="D75" s="80"/>
      <c r="E75" s="80"/>
      <c r="F75" s="80"/>
      <c r="G75" s="80"/>
      <c r="H75" s="80"/>
      <c r="I75" s="80"/>
      <c r="J75" s="80"/>
      <c r="K75" s="80"/>
      <c r="L75" s="80"/>
      <c r="M75" s="80"/>
      <c r="N75" s="80"/>
      <c r="O75" s="80"/>
      <c r="P75" s="80"/>
      <c r="Q75" s="80"/>
      <c r="R75" s="80"/>
      <c r="S75" s="80"/>
      <c r="T75" s="80"/>
      <c r="U75" s="80"/>
      <c r="V75" s="80"/>
      <c r="W75" s="80"/>
      <c r="X75" s="80"/>
      <c r="Y75" s="80"/>
      <c r="Z75" s="80"/>
    </row>
    <row r="76" spans="1:26">
      <c r="D76" s="80"/>
      <c r="E76" s="80"/>
      <c r="F76" s="80"/>
      <c r="G76" s="80"/>
      <c r="H76" s="80"/>
      <c r="I76" s="80"/>
      <c r="J76" s="80"/>
      <c r="K76" s="80"/>
      <c r="L76" s="80"/>
      <c r="M76" s="80"/>
      <c r="N76" s="80"/>
      <c r="O76" s="80"/>
      <c r="P76" s="80"/>
      <c r="Q76" s="80"/>
      <c r="R76" s="80"/>
      <c r="S76" s="80"/>
      <c r="T76" s="80"/>
      <c r="U76" s="80"/>
      <c r="V76" s="80"/>
      <c r="W76" s="80"/>
      <c r="X76" s="80"/>
      <c r="Y76" s="80"/>
      <c r="Z76" s="80"/>
    </row>
    <row r="77" spans="1:26">
      <c r="D77" s="80"/>
      <c r="E77" s="80"/>
      <c r="F77" s="80"/>
      <c r="G77" s="80"/>
      <c r="H77" s="80"/>
      <c r="I77" s="80"/>
      <c r="J77" s="80"/>
      <c r="K77" s="80"/>
      <c r="L77" s="80"/>
      <c r="M77" s="80"/>
      <c r="N77" s="80"/>
      <c r="O77" s="80"/>
      <c r="P77" s="80"/>
      <c r="Q77" s="80"/>
      <c r="R77" s="80"/>
      <c r="S77" s="80"/>
      <c r="T77" s="80"/>
      <c r="U77" s="80"/>
      <c r="V77" s="80"/>
      <c r="W77" s="80"/>
      <c r="X77" s="80"/>
      <c r="Y77" s="80"/>
      <c r="Z77" s="80"/>
    </row>
    <row r="78" spans="1:26">
      <c r="D78" s="80"/>
      <c r="E78" s="80"/>
      <c r="F78" s="80"/>
      <c r="G78" s="80"/>
      <c r="H78" s="80"/>
      <c r="I78" s="80"/>
      <c r="J78" s="80"/>
      <c r="K78" s="80"/>
      <c r="L78" s="80"/>
      <c r="M78" s="80"/>
      <c r="N78" s="80"/>
      <c r="O78" s="80"/>
      <c r="P78" s="80"/>
      <c r="Q78" s="80"/>
      <c r="R78" s="80"/>
      <c r="S78" s="80"/>
      <c r="T78" s="80"/>
      <c r="U78" s="80"/>
      <c r="V78" s="80"/>
      <c r="W78" s="80"/>
      <c r="X78" s="80"/>
      <c r="Y78" s="80"/>
      <c r="Z78" s="80"/>
    </row>
    <row r="79" spans="1:26">
      <c r="D79" s="80"/>
      <c r="E79" s="80"/>
      <c r="F79" s="80"/>
      <c r="G79" s="80"/>
      <c r="H79" s="80"/>
      <c r="I79" s="80"/>
      <c r="J79" s="80"/>
      <c r="K79" s="80"/>
      <c r="L79" s="80"/>
      <c r="M79" s="80"/>
      <c r="N79" s="80"/>
      <c r="O79" s="80"/>
      <c r="P79" s="80"/>
      <c r="Q79" s="80"/>
      <c r="R79" s="80"/>
      <c r="S79" s="80"/>
      <c r="T79" s="80"/>
      <c r="U79" s="80"/>
      <c r="V79" s="80"/>
      <c r="W79" s="80"/>
      <c r="X79" s="80"/>
      <c r="Y79" s="80"/>
      <c r="Z79" s="80"/>
    </row>
    <row r="80" spans="1:26">
      <c r="D80" s="80"/>
      <c r="E80" s="80"/>
      <c r="F80" s="80"/>
      <c r="G80" s="80"/>
      <c r="H80" s="80"/>
      <c r="I80" s="80"/>
      <c r="J80" s="80"/>
      <c r="K80" s="80"/>
      <c r="L80" s="80"/>
      <c r="M80" s="80"/>
      <c r="N80" s="80"/>
      <c r="O80" s="80"/>
      <c r="P80" s="80"/>
      <c r="Q80" s="80"/>
      <c r="R80" s="80"/>
      <c r="S80" s="80"/>
      <c r="T80" s="80"/>
      <c r="U80" s="80"/>
      <c r="V80" s="80"/>
      <c r="W80" s="80"/>
      <c r="X80" s="80"/>
      <c r="Y80" s="80"/>
      <c r="Z80" s="80"/>
    </row>
    <row r="81" spans="4:26">
      <c r="D81" s="80"/>
      <c r="E81" s="80"/>
      <c r="F81" s="80"/>
      <c r="G81" s="80"/>
      <c r="H81" s="80"/>
      <c r="I81" s="80"/>
      <c r="J81" s="80"/>
      <c r="K81" s="80"/>
      <c r="L81" s="80"/>
      <c r="M81" s="80"/>
      <c r="N81" s="80"/>
      <c r="O81" s="80"/>
      <c r="P81" s="80"/>
      <c r="Q81" s="80"/>
      <c r="R81" s="80"/>
      <c r="S81" s="80"/>
      <c r="T81" s="80"/>
      <c r="U81" s="80"/>
      <c r="V81" s="80"/>
      <c r="W81" s="80"/>
      <c r="X81" s="80"/>
      <c r="Y81" s="80"/>
      <c r="Z81" s="80"/>
    </row>
    <row r="82" spans="4:26">
      <c r="D82" s="80"/>
      <c r="E82" s="80"/>
      <c r="F82" s="80"/>
      <c r="G82" s="80"/>
      <c r="H82" s="80"/>
      <c r="I82" s="80"/>
      <c r="J82" s="80"/>
      <c r="K82" s="80"/>
      <c r="L82" s="80"/>
      <c r="M82" s="80"/>
      <c r="N82" s="80"/>
      <c r="O82" s="80"/>
      <c r="P82" s="80"/>
      <c r="Q82" s="80"/>
      <c r="R82" s="80"/>
      <c r="S82" s="80"/>
      <c r="T82" s="80"/>
      <c r="U82" s="80"/>
      <c r="V82" s="80"/>
      <c r="W82" s="80"/>
      <c r="X82" s="80"/>
      <c r="Y82" s="80"/>
      <c r="Z82" s="80"/>
    </row>
    <row r="83" spans="4:26">
      <c r="D83" s="80"/>
      <c r="E83" s="80"/>
      <c r="F83" s="80"/>
      <c r="G83" s="80"/>
      <c r="H83" s="80"/>
      <c r="I83" s="80"/>
      <c r="J83" s="80"/>
      <c r="K83" s="80"/>
      <c r="L83" s="80"/>
      <c r="M83" s="80"/>
      <c r="N83" s="80"/>
      <c r="O83" s="80"/>
      <c r="P83" s="80"/>
      <c r="Q83" s="80"/>
      <c r="R83" s="80"/>
      <c r="S83" s="80"/>
      <c r="T83" s="80"/>
      <c r="U83" s="80"/>
      <c r="V83" s="80"/>
      <c r="W83" s="80"/>
      <c r="X83" s="80"/>
      <c r="Y83" s="80"/>
      <c r="Z83" s="80"/>
    </row>
    <row r="84" spans="4:26">
      <c r="D84" s="80"/>
      <c r="E84" s="80"/>
      <c r="F84" s="80"/>
      <c r="G84" s="80"/>
      <c r="H84" s="80"/>
      <c r="I84" s="80"/>
      <c r="J84" s="80"/>
      <c r="K84" s="80"/>
      <c r="L84" s="80"/>
      <c r="M84" s="80"/>
      <c r="N84" s="80"/>
      <c r="O84" s="80"/>
      <c r="P84" s="80"/>
      <c r="Q84" s="80"/>
      <c r="R84" s="80"/>
      <c r="S84" s="80"/>
      <c r="T84" s="80"/>
      <c r="U84" s="80"/>
      <c r="V84" s="80"/>
      <c r="W84" s="80"/>
      <c r="X84" s="80"/>
      <c r="Y84" s="80"/>
      <c r="Z84" s="80"/>
    </row>
    <row r="85" spans="4:26">
      <c r="D85" s="80"/>
      <c r="E85" s="80"/>
      <c r="F85" s="80"/>
      <c r="G85" s="80"/>
      <c r="H85" s="80"/>
      <c r="I85" s="80"/>
      <c r="J85" s="80"/>
      <c r="K85" s="80"/>
      <c r="L85" s="80"/>
      <c r="M85" s="80"/>
      <c r="N85" s="80"/>
      <c r="O85" s="80"/>
      <c r="P85" s="80"/>
      <c r="Q85" s="80"/>
      <c r="R85" s="80"/>
      <c r="S85" s="80"/>
      <c r="T85" s="80"/>
      <c r="U85" s="80"/>
      <c r="V85" s="80"/>
      <c r="W85" s="80"/>
      <c r="X85" s="80"/>
      <c r="Y85" s="80"/>
      <c r="Z85" s="80"/>
    </row>
    <row r="86" spans="4:26">
      <c r="D86" s="80"/>
      <c r="E86" s="80"/>
      <c r="F86" s="80"/>
      <c r="G86" s="80"/>
      <c r="H86" s="80"/>
      <c r="I86" s="80"/>
      <c r="J86" s="80"/>
      <c r="K86" s="80"/>
      <c r="L86" s="80"/>
      <c r="M86" s="80"/>
      <c r="N86" s="80"/>
      <c r="O86" s="80"/>
      <c r="P86" s="80"/>
      <c r="Q86" s="80"/>
      <c r="R86" s="80"/>
      <c r="S86" s="80"/>
      <c r="T86" s="80"/>
      <c r="U86" s="80"/>
      <c r="V86" s="80"/>
      <c r="W86" s="80"/>
      <c r="X86" s="80"/>
      <c r="Y86" s="80"/>
      <c r="Z86" s="80"/>
    </row>
    <row r="87" spans="4:26">
      <c r="D87" s="80"/>
      <c r="E87" s="80"/>
      <c r="F87" s="80"/>
      <c r="G87" s="80"/>
      <c r="H87" s="80"/>
      <c r="I87" s="80"/>
      <c r="J87" s="80"/>
      <c r="K87" s="80"/>
      <c r="L87" s="80"/>
      <c r="M87" s="80"/>
      <c r="N87" s="80"/>
      <c r="O87" s="80"/>
      <c r="P87" s="80"/>
      <c r="Q87" s="80"/>
      <c r="R87" s="80"/>
      <c r="S87" s="80"/>
      <c r="T87" s="80"/>
      <c r="U87" s="80"/>
      <c r="V87" s="80"/>
      <c r="W87" s="80"/>
      <c r="X87" s="80"/>
      <c r="Y87" s="80"/>
      <c r="Z87" s="80"/>
    </row>
    <row r="88" spans="4:26">
      <c r="D88" s="80"/>
      <c r="E88" s="80"/>
      <c r="F88" s="80"/>
      <c r="G88" s="80"/>
      <c r="H88" s="80"/>
      <c r="I88" s="80"/>
      <c r="J88" s="80"/>
      <c r="K88" s="80"/>
      <c r="L88" s="80"/>
      <c r="M88" s="80"/>
      <c r="N88" s="80"/>
      <c r="O88" s="80"/>
      <c r="P88" s="80"/>
      <c r="Q88" s="80"/>
      <c r="R88" s="80"/>
      <c r="S88" s="80"/>
      <c r="T88" s="80"/>
      <c r="U88" s="80"/>
      <c r="V88" s="80"/>
      <c r="W88" s="80"/>
      <c r="X88" s="80"/>
      <c r="Y88" s="80"/>
      <c r="Z88" s="80"/>
    </row>
    <row r="89" spans="4:26">
      <c r="D89" s="80"/>
      <c r="E89" s="80"/>
      <c r="F89" s="80"/>
      <c r="G89" s="80"/>
      <c r="H89" s="80"/>
      <c r="I89" s="80"/>
      <c r="J89" s="80"/>
      <c r="K89" s="80"/>
      <c r="L89" s="80"/>
      <c r="M89" s="80"/>
      <c r="N89" s="80"/>
      <c r="O89" s="80"/>
      <c r="P89" s="80"/>
      <c r="Q89" s="80"/>
      <c r="R89" s="80"/>
      <c r="S89" s="80"/>
      <c r="T89" s="80"/>
      <c r="U89" s="80"/>
      <c r="V89" s="80"/>
      <c r="W89" s="80"/>
      <c r="X89" s="80"/>
      <c r="Y89" s="80"/>
      <c r="Z89" s="80"/>
    </row>
    <row r="90" spans="4:26">
      <c r="D90" s="80"/>
      <c r="E90" s="80"/>
      <c r="F90" s="80"/>
      <c r="G90" s="80"/>
      <c r="H90" s="80"/>
      <c r="I90" s="80"/>
      <c r="J90" s="80"/>
      <c r="K90" s="80"/>
      <c r="L90" s="80"/>
      <c r="M90" s="80"/>
      <c r="N90" s="80"/>
      <c r="O90" s="80"/>
      <c r="P90" s="80"/>
      <c r="Q90" s="80"/>
      <c r="R90" s="80"/>
      <c r="S90" s="80"/>
      <c r="T90" s="80"/>
      <c r="U90" s="80"/>
      <c r="V90" s="80"/>
      <c r="W90" s="80"/>
      <c r="X90" s="80"/>
      <c r="Y90" s="80"/>
      <c r="Z90" s="80"/>
    </row>
    <row r="91" spans="4:26">
      <c r="D91" s="80"/>
      <c r="E91" s="80"/>
      <c r="F91" s="80"/>
      <c r="G91" s="80"/>
      <c r="H91" s="80"/>
      <c r="I91" s="80"/>
      <c r="J91" s="80"/>
      <c r="K91" s="80"/>
      <c r="L91" s="80"/>
      <c r="M91" s="80"/>
      <c r="N91" s="80"/>
      <c r="O91" s="80"/>
      <c r="P91" s="80"/>
      <c r="Q91" s="80"/>
      <c r="R91" s="80"/>
      <c r="S91" s="80"/>
      <c r="T91" s="80"/>
      <c r="U91" s="80"/>
      <c r="V91" s="80"/>
      <c r="W91" s="80"/>
      <c r="X91" s="80"/>
      <c r="Y91" s="80"/>
      <c r="Z91" s="80"/>
    </row>
    <row r="92" spans="4:26">
      <c r="D92" s="80"/>
      <c r="E92" s="80"/>
      <c r="F92" s="80"/>
      <c r="G92" s="80"/>
      <c r="H92" s="80"/>
      <c r="I92" s="80"/>
      <c r="J92" s="80"/>
      <c r="K92" s="80"/>
      <c r="L92" s="80"/>
      <c r="M92" s="80"/>
      <c r="N92" s="80"/>
      <c r="O92" s="80"/>
      <c r="P92" s="80"/>
      <c r="Q92" s="80"/>
      <c r="R92" s="80"/>
      <c r="S92" s="80"/>
      <c r="T92" s="80"/>
      <c r="U92" s="80"/>
      <c r="V92" s="80"/>
      <c r="W92" s="80"/>
      <c r="X92" s="80"/>
      <c r="Y92" s="80"/>
      <c r="Z92" s="80"/>
    </row>
    <row r="93" spans="4:26">
      <c r="D93" s="80"/>
      <c r="E93" s="80"/>
      <c r="F93" s="80"/>
      <c r="G93" s="80"/>
      <c r="H93" s="80"/>
      <c r="I93" s="80"/>
      <c r="J93" s="80"/>
      <c r="K93" s="80"/>
      <c r="L93" s="80"/>
      <c r="M93" s="80"/>
      <c r="N93" s="80"/>
      <c r="O93" s="80"/>
      <c r="P93" s="80"/>
      <c r="Q93" s="80"/>
      <c r="R93" s="80"/>
      <c r="S93" s="80"/>
      <c r="T93" s="80"/>
      <c r="U93" s="80"/>
      <c r="V93" s="80"/>
      <c r="W93" s="80"/>
      <c r="X93" s="80"/>
      <c r="Y93" s="80"/>
      <c r="Z93" s="80"/>
    </row>
    <row r="94" spans="4:26">
      <c r="D94" s="80"/>
      <c r="E94" s="80"/>
      <c r="F94" s="80"/>
      <c r="G94" s="80"/>
      <c r="H94" s="80"/>
      <c r="I94" s="80"/>
      <c r="J94" s="80"/>
      <c r="K94" s="80"/>
      <c r="L94" s="80"/>
      <c r="M94" s="80"/>
      <c r="N94" s="80"/>
      <c r="O94" s="80"/>
      <c r="P94" s="80"/>
      <c r="Q94" s="80"/>
      <c r="R94" s="80"/>
      <c r="S94" s="80"/>
      <c r="T94" s="80"/>
      <c r="U94" s="80"/>
      <c r="V94" s="80"/>
      <c r="W94" s="80"/>
      <c r="X94" s="80"/>
      <c r="Y94" s="80"/>
      <c r="Z94" s="80"/>
    </row>
    <row r="95" spans="4:26">
      <c r="D95" s="80"/>
      <c r="E95" s="80"/>
      <c r="F95" s="80"/>
      <c r="G95" s="80"/>
      <c r="H95" s="80"/>
      <c r="I95" s="80"/>
      <c r="J95" s="80"/>
      <c r="K95" s="80"/>
      <c r="L95" s="80"/>
      <c r="M95" s="80"/>
      <c r="N95" s="80"/>
      <c r="O95" s="80"/>
      <c r="P95" s="80"/>
      <c r="Q95" s="80"/>
      <c r="R95" s="80"/>
      <c r="S95" s="80"/>
      <c r="T95" s="80"/>
      <c r="U95" s="80"/>
      <c r="V95" s="80"/>
      <c r="W95" s="80"/>
      <c r="X95" s="80"/>
      <c r="Y95" s="80"/>
      <c r="Z95" s="80"/>
    </row>
    <row r="96" spans="4:26">
      <c r="D96" s="80"/>
      <c r="E96" s="80"/>
      <c r="F96" s="80"/>
      <c r="G96" s="80"/>
      <c r="H96" s="80"/>
      <c r="I96" s="80"/>
      <c r="J96" s="80"/>
      <c r="K96" s="80"/>
      <c r="L96" s="80"/>
      <c r="M96" s="80"/>
      <c r="N96" s="80"/>
      <c r="O96" s="80"/>
      <c r="P96" s="80"/>
      <c r="Q96" s="80"/>
      <c r="R96" s="80"/>
      <c r="S96" s="80"/>
      <c r="T96" s="80"/>
      <c r="U96" s="80"/>
      <c r="V96" s="80"/>
      <c r="W96" s="80"/>
      <c r="X96" s="80"/>
      <c r="Y96" s="80"/>
      <c r="Z96" s="80"/>
    </row>
    <row r="97" spans="4:26">
      <c r="D97" s="80"/>
      <c r="E97" s="80"/>
      <c r="F97" s="80"/>
      <c r="G97" s="80"/>
      <c r="H97" s="80"/>
      <c r="I97" s="80"/>
      <c r="J97" s="80"/>
      <c r="K97" s="80"/>
      <c r="L97" s="80"/>
      <c r="M97" s="80"/>
      <c r="N97" s="80"/>
      <c r="O97" s="80"/>
      <c r="P97" s="80"/>
      <c r="Q97" s="80"/>
      <c r="R97" s="80"/>
      <c r="S97" s="80"/>
      <c r="T97" s="80"/>
      <c r="U97" s="80"/>
      <c r="V97" s="80"/>
      <c r="W97" s="80"/>
      <c r="X97" s="80"/>
      <c r="Y97" s="80"/>
      <c r="Z97" s="80"/>
    </row>
    <row r="98" spans="4:26">
      <c r="D98" s="80"/>
      <c r="E98" s="80"/>
      <c r="F98" s="80"/>
      <c r="G98" s="80"/>
      <c r="H98" s="80"/>
      <c r="I98" s="80"/>
      <c r="J98" s="80"/>
      <c r="K98" s="80"/>
      <c r="L98" s="80"/>
      <c r="M98" s="80"/>
      <c r="N98" s="80"/>
      <c r="O98" s="80"/>
      <c r="P98" s="80"/>
      <c r="Q98" s="80"/>
      <c r="R98" s="80"/>
      <c r="S98" s="80"/>
      <c r="T98" s="80"/>
      <c r="U98" s="80"/>
      <c r="V98" s="80"/>
      <c r="W98" s="80"/>
      <c r="X98" s="80"/>
      <c r="Y98" s="80"/>
      <c r="Z98" s="80"/>
    </row>
    <row r="99" spans="4:26">
      <c r="D99" s="80"/>
      <c r="E99" s="80"/>
      <c r="F99" s="80"/>
      <c r="G99" s="80"/>
      <c r="H99" s="80"/>
      <c r="I99" s="80"/>
      <c r="J99" s="80"/>
      <c r="K99" s="80"/>
      <c r="L99" s="80"/>
      <c r="M99" s="80"/>
      <c r="N99" s="80"/>
      <c r="O99" s="80"/>
      <c r="P99" s="80"/>
      <c r="Q99" s="80"/>
      <c r="R99" s="80"/>
      <c r="S99" s="80"/>
      <c r="T99" s="80"/>
      <c r="U99" s="80"/>
      <c r="V99" s="80"/>
      <c r="W99" s="80"/>
      <c r="X99" s="80"/>
      <c r="Y99" s="80"/>
      <c r="Z99" s="80"/>
    </row>
    <row r="100" spans="4:26">
      <c r="D100" s="80"/>
      <c r="E100" s="80"/>
      <c r="F100" s="80"/>
      <c r="G100" s="80"/>
      <c r="H100" s="80"/>
      <c r="I100" s="80"/>
      <c r="J100" s="80"/>
      <c r="K100" s="80"/>
      <c r="L100" s="80"/>
      <c r="M100" s="80"/>
      <c r="N100" s="80"/>
      <c r="O100" s="80"/>
      <c r="P100" s="80"/>
      <c r="Q100" s="80"/>
      <c r="R100" s="80"/>
      <c r="S100" s="80"/>
      <c r="T100" s="80"/>
      <c r="U100" s="80"/>
      <c r="V100" s="80"/>
      <c r="W100" s="80"/>
      <c r="X100" s="80"/>
      <c r="Y100" s="80"/>
      <c r="Z100" s="80"/>
    </row>
    <row r="101" spans="4:26">
      <c r="D101" s="80"/>
      <c r="E101" s="80"/>
      <c r="F101" s="80"/>
      <c r="G101" s="80"/>
      <c r="H101" s="80"/>
      <c r="I101" s="80"/>
      <c r="J101" s="80"/>
      <c r="K101" s="80"/>
      <c r="L101" s="80"/>
      <c r="M101" s="80"/>
      <c r="N101" s="80"/>
      <c r="O101" s="80"/>
      <c r="P101" s="80"/>
      <c r="Q101" s="80"/>
      <c r="R101" s="80"/>
      <c r="S101" s="80"/>
      <c r="T101" s="80"/>
      <c r="U101" s="80"/>
      <c r="V101" s="80"/>
      <c r="W101" s="80"/>
      <c r="X101" s="80"/>
      <c r="Y101" s="80"/>
      <c r="Z101" s="80"/>
    </row>
    <row r="102" spans="4:26">
      <c r="D102" s="80"/>
      <c r="E102" s="80"/>
      <c r="F102" s="80"/>
      <c r="G102" s="80"/>
      <c r="H102" s="80"/>
      <c r="I102" s="80"/>
      <c r="J102" s="80"/>
      <c r="K102" s="80"/>
      <c r="L102" s="80"/>
      <c r="M102" s="80"/>
      <c r="N102" s="80"/>
      <c r="O102" s="80"/>
      <c r="P102" s="80"/>
      <c r="Q102" s="80"/>
      <c r="R102" s="80"/>
      <c r="S102" s="80"/>
      <c r="T102" s="80"/>
      <c r="U102" s="80"/>
      <c r="V102" s="80"/>
      <c r="W102" s="80"/>
      <c r="X102" s="80"/>
      <c r="Y102" s="80"/>
      <c r="Z102" s="80"/>
    </row>
    <row r="103" spans="4:26">
      <c r="D103" s="80"/>
      <c r="E103" s="80"/>
      <c r="F103" s="80"/>
      <c r="G103" s="80"/>
      <c r="H103" s="80"/>
      <c r="I103" s="80"/>
      <c r="J103" s="80"/>
      <c r="K103" s="80"/>
      <c r="L103" s="80"/>
      <c r="M103" s="80"/>
      <c r="N103" s="80"/>
      <c r="O103" s="80"/>
      <c r="P103" s="80"/>
      <c r="Q103" s="80"/>
      <c r="R103" s="80"/>
      <c r="S103" s="80"/>
      <c r="T103" s="80"/>
      <c r="U103" s="80"/>
      <c r="V103" s="80"/>
      <c r="W103" s="80"/>
      <c r="X103" s="80"/>
      <c r="Y103" s="80"/>
      <c r="Z103" s="80"/>
    </row>
    <row r="104" spans="4:26">
      <c r="D104" s="80"/>
      <c r="E104" s="80"/>
      <c r="F104" s="80"/>
      <c r="G104" s="80"/>
      <c r="H104" s="80"/>
      <c r="I104" s="80"/>
      <c r="J104" s="80"/>
      <c r="K104" s="80"/>
      <c r="L104" s="80"/>
      <c r="M104" s="80"/>
      <c r="N104" s="80"/>
      <c r="O104" s="80"/>
      <c r="P104" s="80"/>
      <c r="Q104" s="80"/>
      <c r="R104" s="80"/>
      <c r="S104" s="80"/>
      <c r="T104" s="80"/>
      <c r="U104" s="80"/>
      <c r="V104" s="80"/>
      <c r="W104" s="80"/>
      <c r="X104" s="80"/>
      <c r="Y104" s="80"/>
      <c r="Z104" s="80"/>
    </row>
    <row r="105" spans="4:26">
      <c r="D105" s="80"/>
      <c r="E105" s="80"/>
      <c r="F105" s="80"/>
      <c r="G105" s="80"/>
      <c r="H105" s="80"/>
      <c r="I105" s="80"/>
      <c r="J105" s="80"/>
      <c r="K105" s="80"/>
      <c r="L105" s="80"/>
      <c r="M105" s="80"/>
      <c r="N105" s="80"/>
      <c r="O105" s="80"/>
      <c r="P105" s="80"/>
      <c r="Q105" s="80"/>
      <c r="R105" s="80"/>
      <c r="S105" s="80"/>
      <c r="T105" s="80"/>
      <c r="U105" s="80"/>
      <c r="V105" s="80"/>
      <c r="W105" s="80"/>
      <c r="X105" s="80"/>
      <c r="Y105" s="80"/>
      <c r="Z105" s="80"/>
    </row>
    <row r="106" spans="4:26">
      <c r="D106" s="80"/>
      <c r="E106" s="80"/>
      <c r="F106" s="80"/>
      <c r="G106" s="80"/>
      <c r="H106" s="80"/>
      <c r="I106" s="80"/>
      <c r="J106" s="80"/>
      <c r="K106" s="80"/>
      <c r="L106" s="80"/>
      <c r="M106" s="80"/>
      <c r="N106" s="80"/>
      <c r="O106" s="80"/>
      <c r="P106" s="80"/>
      <c r="Q106" s="80"/>
      <c r="R106" s="80"/>
      <c r="S106" s="80"/>
      <c r="T106" s="80"/>
      <c r="U106" s="80"/>
      <c r="V106" s="80"/>
      <c r="W106" s="80"/>
      <c r="X106" s="80"/>
      <c r="Y106" s="80"/>
      <c r="Z106" s="80"/>
    </row>
    <row r="107" spans="4:26">
      <c r="D107" s="80"/>
      <c r="E107" s="80"/>
      <c r="F107" s="80"/>
      <c r="G107" s="80"/>
      <c r="H107" s="80"/>
      <c r="I107" s="80"/>
      <c r="J107" s="80"/>
      <c r="K107" s="80"/>
      <c r="L107" s="80"/>
      <c r="M107" s="80"/>
      <c r="N107" s="80"/>
      <c r="O107" s="80"/>
      <c r="P107" s="80"/>
      <c r="Q107" s="80"/>
      <c r="R107" s="80"/>
      <c r="S107" s="80"/>
      <c r="T107" s="80"/>
      <c r="U107" s="80"/>
      <c r="V107" s="80"/>
      <c r="W107" s="80"/>
      <c r="X107" s="80"/>
      <c r="Y107" s="80"/>
      <c r="Z107" s="80"/>
    </row>
    <row r="108" spans="4:26">
      <c r="D108" s="80"/>
      <c r="E108" s="80"/>
      <c r="F108" s="80"/>
      <c r="G108" s="80"/>
      <c r="H108" s="80"/>
      <c r="I108" s="80"/>
      <c r="J108" s="80"/>
      <c r="K108" s="80"/>
      <c r="L108" s="80"/>
      <c r="M108" s="80"/>
      <c r="N108" s="80"/>
      <c r="O108" s="80"/>
      <c r="P108" s="80"/>
      <c r="Q108" s="80"/>
      <c r="R108" s="80"/>
      <c r="S108" s="80"/>
      <c r="T108" s="80"/>
      <c r="U108" s="80"/>
      <c r="V108" s="80"/>
      <c r="W108" s="80"/>
      <c r="X108" s="80"/>
      <c r="Y108" s="80"/>
      <c r="Z108" s="80"/>
    </row>
    <row r="109" spans="4:26">
      <c r="D109" s="80"/>
      <c r="E109" s="80"/>
      <c r="F109" s="80"/>
      <c r="G109" s="80"/>
      <c r="H109" s="80"/>
      <c r="I109" s="80"/>
      <c r="J109" s="80"/>
      <c r="K109" s="80"/>
      <c r="L109" s="80"/>
      <c r="M109" s="80"/>
      <c r="N109" s="80"/>
      <c r="O109" s="80"/>
      <c r="P109" s="80"/>
      <c r="Q109" s="80"/>
      <c r="R109" s="80"/>
      <c r="S109" s="80"/>
      <c r="T109" s="80"/>
      <c r="U109" s="80"/>
      <c r="V109" s="80"/>
      <c r="W109" s="80"/>
      <c r="X109" s="80"/>
      <c r="Y109" s="80"/>
      <c r="Z109" s="80"/>
    </row>
    <row r="110" spans="4:26">
      <c r="D110" s="80"/>
      <c r="E110" s="80"/>
      <c r="F110" s="80"/>
      <c r="G110" s="80"/>
      <c r="H110" s="80"/>
      <c r="I110" s="80"/>
      <c r="J110" s="80"/>
      <c r="K110" s="80"/>
      <c r="L110" s="80"/>
      <c r="M110" s="80"/>
      <c r="N110" s="80"/>
      <c r="O110" s="80"/>
      <c r="P110" s="80"/>
      <c r="Q110" s="80"/>
      <c r="R110" s="80"/>
      <c r="S110" s="80"/>
      <c r="T110" s="80"/>
      <c r="U110" s="80"/>
      <c r="V110" s="80"/>
      <c r="W110" s="80"/>
      <c r="X110" s="80"/>
      <c r="Y110" s="80"/>
      <c r="Z110" s="80"/>
    </row>
    <row r="111" spans="4:26">
      <c r="D111" s="80"/>
      <c r="E111" s="80"/>
      <c r="F111" s="80"/>
      <c r="G111" s="80"/>
      <c r="H111" s="80"/>
      <c r="I111" s="80"/>
      <c r="J111" s="80"/>
      <c r="K111" s="80"/>
      <c r="L111" s="80"/>
      <c r="M111" s="80"/>
      <c r="N111" s="80"/>
      <c r="O111" s="80"/>
      <c r="P111" s="80"/>
      <c r="Q111" s="80"/>
      <c r="R111" s="80"/>
      <c r="S111" s="80"/>
      <c r="T111" s="80"/>
      <c r="U111" s="80"/>
      <c r="V111" s="80"/>
      <c r="W111" s="80"/>
      <c r="X111" s="80"/>
      <c r="Y111" s="80"/>
      <c r="Z111" s="80"/>
    </row>
    <row r="112" spans="4:26">
      <c r="D112" s="80"/>
      <c r="E112" s="80"/>
      <c r="F112" s="80"/>
      <c r="G112" s="80"/>
      <c r="H112" s="80"/>
      <c r="I112" s="80"/>
      <c r="J112" s="80"/>
      <c r="K112" s="80"/>
      <c r="L112" s="80"/>
      <c r="M112" s="80"/>
      <c r="N112" s="80"/>
      <c r="O112" s="80"/>
      <c r="P112" s="80"/>
      <c r="Q112" s="80"/>
      <c r="R112" s="80"/>
      <c r="S112" s="80"/>
      <c r="T112" s="80"/>
      <c r="U112" s="80"/>
      <c r="V112" s="80"/>
      <c r="W112" s="80"/>
      <c r="X112" s="80"/>
      <c r="Y112" s="80"/>
      <c r="Z112" s="80"/>
    </row>
    <row r="113" spans="4:26">
      <c r="D113" s="80"/>
      <c r="E113" s="80"/>
      <c r="F113" s="80"/>
      <c r="G113" s="80"/>
      <c r="H113" s="80"/>
      <c r="I113" s="80"/>
      <c r="J113" s="80"/>
      <c r="K113" s="80"/>
      <c r="L113" s="80"/>
      <c r="M113" s="80"/>
      <c r="N113" s="80"/>
      <c r="O113" s="80"/>
      <c r="P113" s="80"/>
      <c r="Q113" s="80"/>
      <c r="R113" s="80"/>
      <c r="S113" s="80"/>
      <c r="T113" s="80"/>
      <c r="U113" s="80"/>
      <c r="V113" s="80"/>
      <c r="W113" s="80"/>
      <c r="X113" s="80"/>
      <c r="Y113" s="80"/>
      <c r="Z113" s="80"/>
    </row>
    <row r="114" spans="4:26">
      <c r="D114" s="80"/>
      <c r="E114" s="80"/>
      <c r="F114" s="80"/>
      <c r="G114" s="80"/>
      <c r="H114" s="80"/>
      <c r="I114" s="80"/>
      <c r="J114" s="80"/>
      <c r="K114" s="80"/>
      <c r="L114" s="80"/>
      <c r="M114" s="80"/>
      <c r="N114" s="80"/>
      <c r="O114" s="80"/>
      <c r="P114" s="80"/>
      <c r="Q114" s="80"/>
      <c r="R114" s="80"/>
      <c r="S114" s="80"/>
      <c r="T114" s="80"/>
      <c r="U114" s="80"/>
      <c r="V114" s="80"/>
      <c r="W114" s="80"/>
      <c r="X114" s="80"/>
      <c r="Y114" s="80"/>
      <c r="Z114" s="80"/>
    </row>
    <row r="115" spans="4:26">
      <c r="D115" s="80"/>
      <c r="E115" s="80"/>
      <c r="F115" s="80"/>
      <c r="G115" s="80"/>
      <c r="H115" s="80"/>
      <c r="I115" s="80"/>
      <c r="J115" s="80"/>
      <c r="K115" s="80"/>
      <c r="L115" s="80"/>
      <c r="M115" s="80"/>
      <c r="N115" s="80"/>
      <c r="O115" s="80"/>
      <c r="P115" s="80"/>
      <c r="Q115" s="80"/>
      <c r="R115" s="80"/>
      <c r="S115" s="80"/>
      <c r="T115" s="80"/>
      <c r="U115" s="80"/>
      <c r="V115" s="80"/>
      <c r="W115" s="80"/>
      <c r="X115" s="80"/>
      <c r="Y115" s="80"/>
      <c r="Z115" s="80"/>
    </row>
    <row r="116" spans="4:26">
      <c r="D116" s="80"/>
      <c r="E116" s="80"/>
      <c r="F116" s="80"/>
      <c r="G116" s="80"/>
      <c r="H116" s="80"/>
      <c r="I116" s="80"/>
      <c r="J116" s="80"/>
      <c r="K116" s="80"/>
      <c r="L116" s="80"/>
      <c r="M116" s="80"/>
      <c r="N116" s="80"/>
      <c r="O116" s="80"/>
      <c r="P116" s="80"/>
      <c r="Q116" s="80"/>
      <c r="R116" s="80"/>
      <c r="S116" s="80"/>
      <c r="T116" s="80"/>
      <c r="U116" s="80"/>
      <c r="V116" s="80"/>
      <c r="W116" s="80"/>
      <c r="X116" s="80"/>
      <c r="Y116" s="80"/>
      <c r="Z116" s="80"/>
    </row>
    <row r="117" spans="4:26">
      <c r="D117" s="80"/>
      <c r="E117" s="80"/>
      <c r="F117" s="80"/>
      <c r="G117" s="80"/>
      <c r="H117" s="80"/>
      <c r="I117" s="80"/>
      <c r="J117" s="80"/>
      <c r="K117" s="80"/>
      <c r="L117" s="80"/>
      <c r="M117" s="80"/>
      <c r="N117" s="80"/>
      <c r="O117" s="80"/>
      <c r="P117" s="80"/>
      <c r="Q117" s="80"/>
      <c r="R117" s="80"/>
      <c r="S117" s="80"/>
      <c r="T117" s="80"/>
      <c r="U117" s="80"/>
      <c r="V117" s="80"/>
      <c r="W117" s="80"/>
      <c r="X117" s="80"/>
      <c r="Y117" s="80"/>
      <c r="Z117" s="80"/>
    </row>
    <row r="118" spans="4:26">
      <c r="D118" s="80"/>
      <c r="E118" s="80"/>
      <c r="F118" s="80"/>
      <c r="G118" s="80"/>
      <c r="H118" s="80"/>
      <c r="I118" s="80"/>
      <c r="J118" s="80"/>
      <c r="K118" s="80"/>
      <c r="L118" s="80"/>
      <c r="M118" s="80"/>
      <c r="N118" s="80"/>
      <c r="O118" s="80"/>
      <c r="P118" s="80"/>
      <c r="Q118" s="80"/>
      <c r="R118" s="80"/>
      <c r="S118" s="80"/>
      <c r="T118" s="80"/>
      <c r="U118" s="80"/>
      <c r="V118" s="80"/>
      <c r="W118" s="80"/>
      <c r="X118" s="80"/>
      <c r="Y118" s="80"/>
      <c r="Z118" s="80"/>
    </row>
    <row r="119" spans="4:26">
      <c r="D119" s="80"/>
      <c r="E119" s="80"/>
      <c r="F119" s="80"/>
      <c r="G119" s="80"/>
      <c r="H119" s="80"/>
      <c r="I119" s="80"/>
      <c r="J119" s="80"/>
      <c r="K119" s="80"/>
      <c r="L119" s="80"/>
      <c r="M119" s="80"/>
      <c r="N119" s="80"/>
      <c r="O119" s="80"/>
      <c r="P119" s="80"/>
      <c r="Q119" s="80"/>
      <c r="R119" s="80"/>
      <c r="S119" s="80"/>
      <c r="T119" s="80"/>
      <c r="U119" s="80"/>
      <c r="V119" s="80"/>
      <c r="W119" s="80"/>
      <c r="X119" s="80"/>
      <c r="Y119" s="80"/>
      <c r="Z119" s="80"/>
    </row>
    <row r="120" spans="4:26">
      <c r="D120" s="80"/>
      <c r="E120" s="80"/>
      <c r="F120" s="80"/>
      <c r="G120" s="80"/>
      <c r="H120" s="80"/>
      <c r="I120" s="80"/>
      <c r="J120" s="80"/>
      <c r="K120" s="80"/>
      <c r="L120" s="80"/>
      <c r="M120" s="80"/>
      <c r="N120" s="80"/>
      <c r="O120" s="80"/>
      <c r="P120" s="80"/>
      <c r="Q120" s="80"/>
      <c r="R120" s="80"/>
      <c r="S120" s="80"/>
      <c r="T120" s="80"/>
      <c r="U120" s="80"/>
      <c r="V120" s="80"/>
      <c r="W120" s="80"/>
      <c r="X120" s="80"/>
      <c r="Y120" s="80"/>
      <c r="Z120" s="80"/>
    </row>
    <row r="121" spans="4:26">
      <c r="D121" s="80"/>
      <c r="E121" s="80"/>
      <c r="F121" s="80"/>
      <c r="G121" s="80"/>
      <c r="H121" s="80"/>
      <c r="I121" s="80"/>
      <c r="J121" s="80"/>
      <c r="K121" s="80"/>
      <c r="L121" s="80"/>
      <c r="M121" s="80"/>
      <c r="N121" s="80"/>
      <c r="O121" s="80"/>
      <c r="P121" s="80"/>
      <c r="Q121" s="80"/>
      <c r="R121" s="80"/>
      <c r="S121" s="80"/>
      <c r="T121" s="80"/>
      <c r="U121" s="80"/>
      <c r="V121" s="80"/>
      <c r="W121" s="80"/>
      <c r="X121" s="80"/>
      <c r="Y121" s="80"/>
      <c r="Z121" s="80"/>
    </row>
  </sheetData>
  <hyperlinks>
    <hyperlink ref="E1" location="'تحليل المدخولات والمصروفات'!C48" display="חזור לגיליון תזרים המזומנים"/>
  </hyperlink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14">
    <tabColor theme="4" tint="-0.249977111117893"/>
  </sheetPr>
  <dimension ref="A1:E14"/>
  <sheetViews>
    <sheetView rightToLeft="1" workbookViewId="0">
      <selection activeCell="E1" sqref="E1"/>
    </sheetView>
  </sheetViews>
  <sheetFormatPr defaultColWidth="8.875" defaultRowHeight="14.25"/>
  <cols>
    <col min="1" max="1" width="17.625" style="12" customWidth="1"/>
    <col min="2" max="3" width="17.625" style="10" customWidth="1"/>
  </cols>
  <sheetData>
    <row r="1" spans="1:5" ht="15">
      <c r="A1" s="97" t="s">
        <v>321</v>
      </c>
      <c r="B1" s="96"/>
      <c r="C1" s="96"/>
      <c r="D1" s="13"/>
      <c r="E1" s="79" t="s">
        <v>322</v>
      </c>
    </row>
    <row r="2" spans="1:5">
      <c r="A2" s="102" t="s">
        <v>323</v>
      </c>
      <c r="B2" s="102" t="s">
        <v>324</v>
      </c>
      <c r="C2" s="102" t="s">
        <v>325</v>
      </c>
      <c r="D2" s="12"/>
      <c r="E2" s="12"/>
    </row>
    <row r="3" spans="1:5">
      <c r="A3" s="93"/>
      <c r="B3" s="107" t="s">
        <v>81</v>
      </c>
      <c r="C3" s="108">
        <v>500</v>
      </c>
      <c r="D3" s="12"/>
      <c r="E3" s="12"/>
    </row>
    <row r="4" spans="1:5">
      <c r="A4" s="93"/>
      <c r="B4" s="107"/>
      <c r="C4" s="108"/>
      <c r="D4" s="12"/>
      <c r="E4" s="12"/>
    </row>
    <row r="5" spans="1:5" ht="68.45" customHeight="1">
      <c r="A5" s="93" t="s">
        <v>326</v>
      </c>
      <c r="B5" s="107" t="s">
        <v>82</v>
      </c>
      <c r="C5" s="108"/>
      <c r="D5" s="12"/>
      <c r="E5" s="12"/>
    </row>
    <row r="6" spans="1:5">
      <c r="A6" s="93"/>
      <c r="B6" s="107" t="s">
        <v>83</v>
      </c>
      <c r="C6" s="109"/>
      <c r="D6" s="12"/>
      <c r="E6" s="12"/>
    </row>
    <row r="7" spans="1:5">
      <c r="A7" s="93"/>
      <c r="B7" s="107" t="s">
        <v>84</v>
      </c>
      <c r="C7" s="108"/>
    </row>
    <row r="8" spans="1:5">
      <c r="A8" s="93"/>
      <c r="B8" s="107" t="s">
        <v>85</v>
      </c>
      <c r="C8" s="108"/>
    </row>
    <row r="9" spans="1:5">
      <c r="A9" s="93"/>
      <c r="B9" s="107" t="s">
        <v>86</v>
      </c>
      <c r="C9" s="108"/>
    </row>
    <row r="10" spans="1:5" ht="28.5">
      <c r="A10" s="93"/>
      <c r="B10" s="107" t="s">
        <v>87</v>
      </c>
      <c r="C10" s="108"/>
    </row>
    <row r="11" spans="1:5">
      <c r="A11" s="93"/>
      <c r="B11" s="107" t="s">
        <v>88</v>
      </c>
      <c r="C11" s="108">
        <v>300</v>
      </c>
    </row>
    <row r="12" spans="1:5" ht="74.099999999999994" customHeight="1">
      <c r="A12" s="93" t="s">
        <v>327</v>
      </c>
      <c r="B12" s="107" t="s">
        <v>89</v>
      </c>
      <c r="C12" s="108"/>
    </row>
    <row r="13" spans="1:5" ht="71.25">
      <c r="A13" s="93" t="s">
        <v>328</v>
      </c>
      <c r="B13" s="107" t="s">
        <v>90</v>
      </c>
      <c r="C13" s="108">
        <v>500</v>
      </c>
    </row>
    <row r="14" spans="1:5" ht="15">
      <c r="B14" s="101" t="s">
        <v>329</v>
      </c>
      <c r="C14" s="75">
        <f>SUM(C3:C13)</f>
      </c>
    </row>
  </sheetData>
  <hyperlinks>
    <hyperlink ref="E1" location="'تحليل المدخولات والمصروفات'!C49" display="חזור לגיליון תזרים המזומנים"/>
  </hyperlink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15">
    <tabColor rgb="FF0070C0"/>
  </sheetPr>
  <dimension ref="A1:E7"/>
  <sheetViews>
    <sheetView rightToLeft="1" workbookViewId="0">
      <selection activeCell="E1" sqref="E1"/>
    </sheetView>
  </sheetViews>
  <sheetFormatPr defaultColWidth="8.875" defaultRowHeight="14.25"/>
  <cols>
    <col min="1" max="1" width="10.5" bestFit="1" customWidth="1"/>
    <col min="2" max="2" width="13" bestFit="1" customWidth="1"/>
    <col min="3" max="3" width="10.375" bestFit="1" customWidth="1"/>
  </cols>
  <sheetData>
    <row r="1" spans="1:5" ht="15">
      <c r="A1" s="97" t="s">
        <v>330</v>
      </c>
      <c r="B1" s="96"/>
      <c r="C1" s="96"/>
      <c r="E1" s="11" t="s">
        <v>331</v>
      </c>
    </row>
    <row r="2" spans="1:5">
      <c r="A2" s="102" t="s">
        <v>332</v>
      </c>
      <c r="B2" s="102" t="s">
        <v>333</v>
      </c>
      <c r="C2" s="102" t="s">
        <v>334</v>
      </c>
    </row>
    <row r="3" spans="1:5">
      <c r="A3" s="93"/>
      <c r="B3" s="110" t="s">
        <v>92</v>
      </c>
      <c r="C3" s="108">
        <v>50</v>
      </c>
    </row>
    <row r="4" spans="1:5" ht="28.5">
      <c r="A4" s="93"/>
      <c r="B4" s="110" t="s">
        <v>93</v>
      </c>
      <c r="C4" s="108">
        <v>0</v>
      </c>
    </row>
    <row r="5" spans="1:5">
      <c r="A5" s="93"/>
      <c r="B5" s="110" t="s">
        <v>94</v>
      </c>
      <c r="C5" s="108">
        <v>120</v>
      </c>
    </row>
    <row r="6" spans="1:5">
      <c r="A6" s="93"/>
      <c r="B6" s="110" t="s">
        <v>95</v>
      </c>
      <c r="C6" s="108">
        <v>30</v>
      </c>
    </row>
    <row r="7" spans="1:5" ht="15">
      <c r="B7" s="101" t="s">
        <v>335</v>
      </c>
      <c r="C7" s="75">
        <f>SUM(C3:C6)</f>
      </c>
    </row>
  </sheetData>
  <hyperlinks>
    <hyperlink ref="E1" location="'تحليل المدخولات والمصروفات'!C50" display="חזור לגיליון תזרים המזומנים"/>
  </hyperlinks>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16">
    <tabColor rgb="FF0070C0"/>
  </sheetPr>
  <dimension ref="A1:E16"/>
  <sheetViews>
    <sheetView rightToLeft="1" workbookViewId="0">
      <selection activeCell="E1" sqref="E1"/>
    </sheetView>
  </sheetViews>
  <sheetFormatPr defaultColWidth="8.875" defaultRowHeight="14.25"/>
  <cols>
    <col min="1" max="1" width="15.125" customWidth="1"/>
    <col min="2" max="2" width="13.125" bestFit="1" customWidth="1"/>
    <col min="3" max="3" width="10.375" bestFit="1" customWidth="1"/>
  </cols>
  <sheetData>
    <row r="1" spans="1:5" ht="15">
      <c r="A1" s="97" t="s">
        <v>336</v>
      </c>
      <c r="B1" s="96"/>
      <c r="C1" s="96"/>
      <c r="E1" s="11" t="s">
        <v>337</v>
      </c>
    </row>
    <row r="2" spans="1:5">
      <c r="A2" s="102" t="s">
        <v>338</v>
      </c>
      <c r="B2" s="102" t="s">
        <v>339</v>
      </c>
      <c r="C2" s="102" t="s">
        <v>340</v>
      </c>
    </row>
    <row r="3" spans="1:5" ht="93" customHeight="1">
      <c r="A3" s="93" t="s">
        <v>190</v>
      </c>
      <c r="B3" s="107" t="s">
        <v>111</v>
      </c>
      <c r="C3" s="108">
        <v>300</v>
      </c>
    </row>
    <row r="4" spans="1:5">
      <c r="A4" s="93"/>
      <c r="B4" s="107" t="s">
        <v>112</v>
      </c>
      <c r="C4" s="108">
        <v>100</v>
      </c>
    </row>
    <row r="5" spans="1:5" ht="28.5">
      <c r="A5" s="93"/>
      <c r="B5" s="107" t="s">
        <v>100</v>
      </c>
      <c r="C5" s="108">
        <v>140</v>
      </c>
    </row>
    <row r="6" spans="1:5">
      <c r="A6" s="93"/>
      <c r="B6" s="107" t="s">
        <v>101</v>
      </c>
      <c r="C6" s="108"/>
    </row>
    <row r="7" spans="1:5" ht="28.5">
      <c r="A7" s="93"/>
      <c r="B7" s="107" t="s">
        <v>102</v>
      </c>
      <c r="C7" s="108">
        <v>160</v>
      </c>
    </row>
    <row r="8" spans="1:5" ht="28.5">
      <c r="A8" s="93"/>
      <c r="B8" s="107" t="s">
        <v>103</v>
      </c>
      <c r="C8" s="108"/>
    </row>
    <row r="9" spans="1:5">
      <c r="A9" s="93"/>
      <c r="B9" s="107" t="s">
        <v>104</v>
      </c>
      <c r="C9" s="108"/>
    </row>
    <row r="10" spans="1:5" ht="28.5">
      <c r="A10" s="93"/>
      <c r="B10" s="107" t="s">
        <v>105</v>
      </c>
      <c r="C10" s="108"/>
    </row>
    <row r="11" spans="1:5">
      <c r="A11" s="93"/>
      <c r="B11" s="107" t="s">
        <v>106</v>
      </c>
      <c r="C11" s="108"/>
    </row>
    <row r="12" spans="1:5">
      <c r="A12" s="93"/>
      <c r="B12" s="107" t="s">
        <v>107</v>
      </c>
      <c r="C12" s="108"/>
    </row>
    <row r="13" spans="1:5">
      <c r="A13" s="93"/>
      <c r="B13" s="107" t="s">
        <v>108</v>
      </c>
      <c r="C13" s="108"/>
    </row>
    <row r="14" spans="1:5" ht="42.75">
      <c r="A14" s="93"/>
      <c r="B14" s="107" t="s">
        <v>109</v>
      </c>
      <c r="C14" s="112"/>
    </row>
    <row r="15" spans="1:5" ht="28.5">
      <c r="A15" s="93"/>
      <c r="B15" s="107" t="s">
        <v>110</v>
      </c>
      <c r="C15" s="112"/>
    </row>
    <row r="16" spans="1:5" ht="15">
      <c r="B16" s="101" t="s">
        <v>341</v>
      </c>
      <c r="C16" s="75">
        <f>SUM(C3:C15)</f>
      </c>
    </row>
  </sheetData>
  <hyperlinks>
    <hyperlink ref="E1" location="'تحليل المدخولات والمصروفات'!C52" display="חזור לגיליון תזרים המזומנים"/>
  </hyperlinks>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17">
    <tabColor rgb="FF0070C0"/>
  </sheetPr>
  <dimension ref="A1:E14"/>
  <sheetViews>
    <sheetView rightToLeft="1" workbookViewId="0">
      <selection activeCell="E1" sqref="E1"/>
    </sheetView>
  </sheetViews>
  <sheetFormatPr defaultColWidth="8.875" defaultRowHeight="14.25"/>
  <cols>
    <col min="1" max="1" width="18.875" customWidth="1"/>
    <col min="2" max="2" width="16.5" bestFit="1" customWidth="1"/>
    <col min="3" max="3" width="13.625" customWidth="1"/>
  </cols>
  <sheetData>
    <row r="1" spans="1:5">
      <c r="A1" s="96" t="s">
        <v>342</v>
      </c>
      <c r="B1" s="96"/>
      <c r="C1" s="96"/>
      <c r="E1" s="11" t="s">
        <v>343</v>
      </c>
    </row>
    <row r="2" spans="1:5">
      <c r="A2" s="102" t="s">
        <v>344</v>
      </c>
      <c r="B2" s="102" t="s">
        <v>345</v>
      </c>
      <c r="C2" s="102" t="s">
        <v>346</v>
      </c>
    </row>
    <row r="3" spans="1:5" s="10" customFormat="1" ht="71.25">
      <c r="A3" s="93" t="s">
        <v>157</v>
      </c>
      <c r="B3" s="110" t="s">
        <v>191</v>
      </c>
      <c r="C3" s="108">
        <v>500</v>
      </c>
    </row>
    <row r="4" spans="1:5" s="10" customFormat="1" ht="71.25">
      <c r="A4" s="93" t="s">
        <v>347</v>
      </c>
      <c r="B4" s="111" t="s">
        <v>119</v>
      </c>
      <c r="C4" s="108">
        <v>1500</v>
      </c>
    </row>
    <row r="5" spans="1:5" s="10" customFormat="1" ht="28.5">
      <c r="A5" s="93" t="s">
        <v>18</v>
      </c>
      <c r="B5" s="111" t="s">
        <v>120</v>
      </c>
      <c r="C5" s="108"/>
    </row>
    <row r="6" spans="1:5" s="10" customFormat="1" ht="28.5">
      <c r="A6" s="93" t="s">
        <v>348</v>
      </c>
      <c r="B6" s="111" t="s">
        <v>121</v>
      </c>
      <c r="C6" s="108"/>
    </row>
    <row r="7" spans="1:5" s="10" customFormat="1" ht="71.25">
      <c r="A7" s="93" t="s">
        <v>158</v>
      </c>
      <c r="B7" s="111" t="s">
        <v>122</v>
      </c>
      <c r="C7" s="108"/>
    </row>
    <row r="8" spans="1:5" s="10" customFormat="1" ht="71.25">
      <c r="A8" s="93" t="s">
        <v>159</v>
      </c>
      <c r="B8" s="111" t="s">
        <v>123</v>
      </c>
      <c r="C8" s="108"/>
    </row>
    <row r="9" spans="1:5">
      <c r="A9" s="93"/>
      <c r="B9" s="111" t="s">
        <v>124</v>
      </c>
      <c r="C9" s="112"/>
    </row>
    <row r="10" spans="1:5">
      <c r="A10" s="93"/>
      <c r="B10" s="111" t="s">
        <v>125</v>
      </c>
      <c r="C10" s="112"/>
    </row>
    <row r="11" spans="1:5">
      <c r="A11" s="93"/>
      <c r="B11" s="111" t="s">
        <v>126</v>
      </c>
      <c r="C11" s="112"/>
    </row>
    <row r="12" spans="1:5">
      <c r="A12" s="93"/>
      <c r="B12" s="111" t="s">
        <v>127</v>
      </c>
      <c r="C12" s="112"/>
    </row>
    <row r="13" spans="1:5">
      <c r="A13" s="93"/>
      <c r="B13" s="112"/>
      <c r="C13" s="112"/>
    </row>
    <row r="14" spans="1:5" ht="15">
      <c r="B14" s="101" t="s">
        <v>349</v>
      </c>
      <c r="C14" s="75">
        <f>SUM(C3:C8)</f>
      </c>
    </row>
  </sheetData>
  <hyperlinks>
    <hyperlink ref="E1" location="'تحليل المدخولات والمصروفات'!C54" display="חזור לגיליון תזרים המזומנים"/>
  </hyperlinks>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2"/>
  <dimension ref="A1:BH151"/>
  <sheetViews>
    <sheetView rightToLeft="1" zoomScale="110" zoomScaleNormal="110" workbookViewId="0">
      <selection sqref="A1:I20"/>
    </sheetView>
  </sheetViews>
  <sheetFormatPr defaultColWidth="8.875" defaultRowHeight="14.25"/>
  <sheetData>
    <row r="1" spans="1:60">
      <c r="A1" s="161" t="s">
        <v>254</v>
      </c>
      <c r="B1" s="162"/>
      <c r="C1" s="162"/>
      <c r="D1" s="162"/>
      <c r="E1" s="162"/>
      <c r="F1" s="162"/>
      <c r="G1" s="162"/>
      <c r="H1" s="162"/>
      <c r="I1" s="162"/>
      <c r="J1" s="80"/>
      <c r="K1" s="80"/>
      <c r="L1" s="80"/>
      <c r="M1" s="80"/>
      <c r="N1" s="80"/>
      <c r="O1" s="80"/>
      <c r="P1" s="80"/>
      <c r="Q1" s="80"/>
      <c r="R1" s="80"/>
      <c r="S1" s="80"/>
    </row>
    <row r="2" spans="1:60">
      <c r="A2" s="162"/>
      <c r="B2" s="162"/>
      <c r="C2" s="162"/>
      <c r="D2" s="162"/>
      <c r="E2" s="162"/>
      <c r="F2" s="162"/>
      <c r="G2" s="162"/>
      <c r="H2" s="162"/>
      <c r="I2" s="162"/>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row>
    <row r="3" spans="1:60">
      <c r="A3" s="162"/>
      <c r="B3" s="162"/>
      <c r="C3" s="162"/>
      <c r="D3" s="162"/>
      <c r="E3" s="162"/>
      <c r="F3" s="162"/>
      <c r="G3" s="162"/>
      <c r="H3" s="162"/>
      <c r="I3" s="162"/>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row>
    <row r="4" spans="1:60">
      <c r="A4" s="162"/>
      <c r="B4" s="162"/>
      <c r="C4" s="162"/>
      <c r="D4" s="162"/>
      <c r="E4" s="162"/>
      <c r="F4" s="162"/>
      <c r="G4" s="162"/>
      <c r="H4" s="162"/>
      <c r="I4" s="162"/>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row>
    <row r="5" spans="1:60">
      <c r="A5" s="162"/>
      <c r="B5" s="162"/>
      <c r="C5" s="162"/>
      <c r="D5" s="162"/>
      <c r="E5" s="162"/>
      <c r="F5" s="162"/>
      <c r="G5" s="162"/>
      <c r="H5" s="162"/>
      <c r="I5" s="162"/>
      <c r="J5" s="80"/>
      <c r="K5" s="80"/>
      <c r="L5" s="80"/>
      <c r="M5" s="80"/>
      <c r="N5" s="80"/>
      <c r="O5" s="80"/>
      <c r="P5" s="80"/>
      <c r="Q5" s="80"/>
      <c r="R5" s="80"/>
      <c r="S5" s="80"/>
      <c r="T5" s="80"/>
      <c r="U5" s="80"/>
      <c r="V5" s="80"/>
      <c r="W5" s="80"/>
      <c r="X5" s="80"/>
      <c r="Y5" s="80"/>
      <c r="Z5" s="80"/>
      <c r="AA5" s="80"/>
      <c r="AB5" s="80"/>
      <c r="AC5" s="80"/>
      <c r="AD5" s="80"/>
      <c r="AE5" s="80"/>
      <c r="AF5" s="80"/>
      <c r="AG5" s="80"/>
      <c r="AH5" s="80"/>
      <c r="AI5" s="80"/>
      <c r="AJ5" s="80"/>
      <c r="AK5" s="80"/>
      <c r="AL5" s="80"/>
      <c r="AM5" s="80"/>
      <c r="AN5" s="80"/>
      <c r="AO5" s="80"/>
      <c r="AP5" s="80"/>
      <c r="AQ5" s="80"/>
      <c r="AR5" s="80"/>
      <c r="AS5" s="80"/>
      <c r="AT5" s="80"/>
      <c r="AU5" s="80"/>
      <c r="AV5" s="80"/>
      <c r="AW5" s="80"/>
      <c r="AX5" s="80"/>
      <c r="AY5" s="80"/>
      <c r="AZ5" s="80"/>
      <c r="BA5" s="80"/>
      <c r="BB5" s="80"/>
      <c r="BC5" s="80"/>
      <c r="BD5" s="80"/>
      <c r="BE5" s="80"/>
      <c r="BF5" s="80"/>
      <c r="BG5" s="80"/>
      <c r="BH5" s="80"/>
    </row>
    <row r="6" spans="1:60">
      <c r="A6" s="162"/>
      <c r="B6" s="162"/>
      <c r="C6" s="162"/>
      <c r="D6" s="162"/>
      <c r="E6" s="162"/>
      <c r="F6" s="162"/>
      <c r="G6" s="162"/>
      <c r="H6" s="162"/>
      <c r="I6" s="162"/>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row>
    <row r="7" spans="1:60">
      <c r="A7" s="162"/>
      <c r="B7" s="162"/>
      <c r="C7" s="162"/>
      <c r="D7" s="162"/>
      <c r="E7" s="162"/>
      <c r="F7" s="162"/>
      <c r="G7" s="162"/>
      <c r="H7" s="162"/>
      <c r="I7" s="162"/>
      <c r="J7" s="80"/>
      <c r="K7" s="80"/>
      <c r="L7" s="80"/>
      <c r="M7" s="80"/>
      <c r="N7" s="80"/>
      <c r="O7" s="80"/>
      <c r="P7" s="80"/>
      <c r="Q7" s="80"/>
      <c r="R7" s="80"/>
      <c r="S7" s="80"/>
      <c r="T7" s="80"/>
      <c r="U7" s="80"/>
      <c r="V7" s="80"/>
      <c r="W7" s="80"/>
      <c r="X7" s="80"/>
      <c r="Y7" s="80"/>
      <c r="Z7" s="80"/>
      <c r="AA7" s="80"/>
      <c r="AB7" s="80"/>
      <c r="AC7" s="80"/>
      <c r="AD7" s="80"/>
      <c r="AE7" s="80"/>
      <c r="AF7" s="80"/>
      <c r="AG7" s="80"/>
      <c r="AH7" s="80"/>
      <c r="AI7" s="80"/>
      <c r="AJ7" s="80"/>
      <c r="AK7" s="80"/>
      <c r="AL7" s="80"/>
      <c r="AM7" s="80"/>
      <c r="AN7" s="80"/>
      <c r="AO7" s="80"/>
      <c r="AP7" s="80"/>
      <c r="AQ7" s="80"/>
      <c r="AR7" s="80"/>
      <c r="AS7" s="80"/>
      <c r="AT7" s="80"/>
      <c r="AU7" s="80"/>
      <c r="AV7" s="80"/>
      <c r="AW7" s="80"/>
      <c r="AX7" s="80"/>
      <c r="AY7" s="80"/>
      <c r="AZ7" s="80"/>
      <c r="BA7" s="80"/>
      <c r="BB7" s="80"/>
      <c r="BC7" s="80"/>
      <c r="BD7" s="80"/>
      <c r="BE7" s="80"/>
      <c r="BF7" s="80"/>
      <c r="BG7" s="80"/>
      <c r="BH7" s="80"/>
    </row>
    <row r="8" spans="1:60">
      <c r="A8" s="162"/>
      <c r="B8" s="162"/>
      <c r="C8" s="162"/>
      <c r="D8" s="162"/>
      <c r="E8" s="162"/>
      <c r="F8" s="162"/>
      <c r="G8" s="162"/>
      <c r="H8" s="162"/>
      <c r="I8" s="162"/>
      <c r="J8" s="80"/>
      <c r="K8" s="80"/>
      <c r="L8" s="80"/>
      <c r="M8" s="80"/>
      <c r="N8" s="80"/>
      <c r="O8" s="80"/>
      <c r="P8" s="80"/>
      <c r="Q8" s="80"/>
      <c r="R8" s="80"/>
      <c r="S8" s="80"/>
      <c r="T8" s="80"/>
      <c r="U8" s="80"/>
      <c r="V8" s="80"/>
      <c r="W8" s="80"/>
      <c r="X8" s="80"/>
      <c r="Y8" s="80"/>
      <c r="Z8" s="80"/>
      <c r="AA8" s="80"/>
      <c r="AB8" s="80"/>
      <c r="AC8" s="80"/>
      <c r="AD8" s="80"/>
      <c r="AE8" s="80"/>
      <c r="AF8" s="80"/>
      <c r="AG8" s="80"/>
      <c r="AH8" s="80"/>
      <c r="AI8" s="80"/>
      <c r="AJ8" s="80"/>
      <c r="AK8" s="80"/>
      <c r="AL8" s="80"/>
      <c r="AM8" s="80"/>
      <c r="AN8" s="80"/>
      <c r="AO8" s="80"/>
      <c r="AP8" s="80"/>
      <c r="AQ8" s="80"/>
      <c r="AR8" s="80"/>
      <c r="AS8" s="80"/>
      <c r="AT8" s="80"/>
      <c r="AU8" s="80"/>
      <c r="AV8" s="80"/>
      <c r="AW8" s="80"/>
      <c r="AX8" s="80"/>
      <c r="AY8" s="80"/>
      <c r="AZ8" s="80"/>
      <c r="BA8" s="80"/>
      <c r="BB8" s="80"/>
      <c r="BC8" s="80"/>
      <c r="BD8" s="80"/>
      <c r="BE8" s="80"/>
      <c r="BF8" s="80"/>
      <c r="BG8" s="80"/>
      <c r="BH8" s="80"/>
    </row>
    <row r="9" spans="1:60">
      <c r="A9" s="162"/>
      <c r="B9" s="162"/>
      <c r="C9" s="162"/>
      <c r="D9" s="162"/>
      <c r="E9" s="162"/>
      <c r="F9" s="162"/>
      <c r="G9" s="162"/>
      <c r="H9" s="162"/>
      <c r="I9" s="162"/>
      <c r="J9" s="80"/>
      <c r="K9" s="80"/>
      <c r="L9" s="80"/>
      <c r="M9" s="80"/>
      <c r="N9" s="80"/>
      <c r="O9" s="80"/>
      <c r="P9" s="80"/>
      <c r="Q9" s="80"/>
      <c r="R9" s="80"/>
      <c r="S9" s="80"/>
      <c r="T9" s="80"/>
      <c r="U9" s="80"/>
      <c r="V9" s="80"/>
      <c r="W9" s="80"/>
      <c r="X9" s="80"/>
      <c r="Y9" s="80"/>
      <c r="Z9" s="80"/>
      <c r="AA9" s="80"/>
      <c r="AB9" s="80"/>
      <c r="AC9" s="80"/>
      <c r="AD9" s="80"/>
      <c r="AE9" s="80"/>
      <c r="AF9" s="80"/>
      <c r="AG9" s="80"/>
      <c r="AH9" s="80"/>
      <c r="AI9" s="80"/>
      <c r="AJ9" s="80"/>
      <c r="AK9" s="80"/>
      <c r="AL9" s="80"/>
      <c r="AM9" s="80"/>
      <c r="AN9" s="80"/>
      <c r="AO9" s="80"/>
      <c r="AP9" s="80"/>
      <c r="AQ9" s="80"/>
      <c r="AR9" s="80"/>
      <c r="AS9" s="80"/>
      <c r="AT9" s="80"/>
      <c r="AU9" s="80"/>
      <c r="AV9" s="80"/>
      <c r="AW9" s="80"/>
      <c r="AX9" s="80"/>
      <c r="AY9" s="80"/>
      <c r="AZ9" s="80"/>
      <c r="BA9" s="80"/>
      <c r="BB9" s="80"/>
      <c r="BC9" s="80"/>
      <c r="BD9" s="80"/>
      <c r="BE9" s="80"/>
      <c r="BF9" s="80"/>
      <c r="BG9" s="80"/>
      <c r="BH9" s="80"/>
    </row>
    <row r="10" spans="1:60">
      <c r="A10" s="162"/>
      <c r="B10" s="162"/>
      <c r="C10" s="162"/>
      <c r="D10" s="162"/>
      <c r="E10" s="162"/>
      <c r="F10" s="162"/>
      <c r="G10" s="162"/>
      <c r="H10" s="162"/>
      <c r="I10" s="162"/>
      <c r="J10" s="80"/>
      <c r="K10" s="80"/>
      <c r="L10" s="80"/>
      <c r="M10" s="80"/>
      <c r="N10" s="80"/>
      <c r="O10" s="80"/>
      <c r="P10" s="80"/>
      <c r="Q10" s="80"/>
      <c r="R10" s="80"/>
      <c r="S10" s="80"/>
      <c r="T10" s="80"/>
      <c r="U10" s="80"/>
      <c r="V10" s="80"/>
      <c r="W10" s="80"/>
      <c r="X10" s="80"/>
      <c r="Y10" s="80"/>
      <c r="Z10" s="80"/>
      <c r="AA10" s="80"/>
      <c r="AB10" s="80"/>
      <c r="AC10" s="80"/>
      <c r="AD10" s="80"/>
      <c r="AE10" s="80"/>
      <c r="AF10" s="80"/>
      <c r="AG10" s="80"/>
      <c r="AH10" s="80"/>
      <c r="AI10" s="80"/>
      <c r="AJ10" s="80"/>
      <c r="AK10" s="80"/>
      <c r="AL10" s="80"/>
      <c r="AM10" s="80"/>
      <c r="AN10" s="80"/>
      <c r="AO10" s="80"/>
      <c r="AP10" s="80"/>
      <c r="AQ10" s="80"/>
      <c r="AR10" s="80"/>
      <c r="AS10" s="80"/>
      <c r="AT10" s="80"/>
      <c r="AU10" s="80"/>
      <c r="AV10" s="80"/>
      <c r="AW10" s="80"/>
      <c r="AX10" s="80"/>
      <c r="AY10" s="80"/>
      <c r="AZ10" s="80"/>
      <c r="BA10" s="80"/>
      <c r="BB10" s="80"/>
      <c r="BC10" s="80"/>
      <c r="BD10" s="80"/>
      <c r="BE10" s="80"/>
      <c r="BF10" s="80"/>
      <c r="BG10" s="80"/>
      <c r="BH10" s="80"/>
    </row>
    <row r="11" spans="1:60">
      <c r="A11" s="162"/>
      <c r="B11" s="162"/>
      <c r="C11" s="162"/>
      <c r="D11" s="162"/>
      <c r="E11" s="162"/>
      <c r="F11" s="162"/>
      <c r="G11" s="162"/>
      <c r="H11" s="162"/>
      <c r="I11" s="162"/>
      <c r="J11" s="80"/>
      <c r="K11" s="80"/>
      <c r="L11" s="80"/>
      <c r="M11" s="80"/>
      <c r="N11" s="80"/>
      <c r="O11" s="80"/>
      <c r="P11" s="80"/>
      <c r="Q11" s="80"/>
      <c r="R11" s="80"/>
      <c r="S11" s="80"/>
      <c r="T11" s="80"/>
      <c r="U11" s="80"/>
      <c r="V11" s="80"/>
      <c r="W11" s="80"/>
      <c r="X11" s="80"/>
      <c r="Y11" s="80"/>
      <c r="Z11" s="80"/>
      <c r="AA11" s="80"/>
      <c r="AB11" s="80"/>
      <c r="AC11" s="80"/>
      <c r="AD11" s="80"/>
      <c r="AE11" s="80"/>
      <c r="AF11" s="80"/>
      <c r="AG11" s="80"/>
      <c r="AH11" s="80"/>
      <c r="AI11" s="80"/>
      <c r="AJ11" s="80"/>
      <c r="AK11" s="80"/>
      <c r="AL11" s="80"/>
      <c r="AM11" s="80"/>
      <c r="AN11" s="80"/>
      <c r="AO11" s="80"/>
      <c r="AP11" s="80"/>
      <c r="AQ11" s="80"/>
      <c r="AR11" s="80"/>
      <c r="AS11" s="80"/>
      <c r="AT11" s="80"/>
      <c r="AU11" s="80"/>
      <c r="AV11" s="80"/>
      <c r="AW11" s="80"/>
      <c r="AX11" s="80"/>
      <c r="AY11" s="80"/>
      <c r="AZ11" s="80"/>
      <c r="BA11" s="80"/>
      <c r="BB11" s="80"/>
      <c r="BC11" s="80"/>
      <c r="BD11" s="80"/>
      <c r="BE11" s="80"/>
      <c r="BF11" s="80"/>
      <c r="BG11" s="80"/>
      <c r="BH11" s="80"/>
    </row>
    <row r="12" spans="1:60">
      <c r="A12" s="162"/>
      <c r="B12" s="162"/>
      <c r="C12" s="162"/>
      <c r="D12" s="162"/>
      <c r="E12" s="162"/>
      <c r="F12" s="162"/>
      <c r="G12" s="162"/>
      <c r="H12" s="162"/>
      <c r="I12" s="162"/>
      <c r="J12" s="80"/>
      <c r="K12" s="80"/>
      <c r="L12" s="80"/>
      <c r="M12" s="80"/>
      <c r="N12" s="80"/>
      <c r="O12" s="80"/>
      <c r="P12" s="80"/>
      <c r="Q12" s="80"/>
      <c r="R12" s="80"/>
      <c r="S12" s="80"/>
      <c r="T12" s="80"/>
      <c r="U12" s="80"/>
      <c r="V12" s="80"/>
      <c r="W12" s="80"/>
      <c r="X12" s="80"/>
      <c r="Y12" s="80"/>
      <c r="Z12" s="80"/>
      <c r="AA12" s="80"/>
      <c r="AB12" s="80"/>
      <c r="AC12" s="80"/>
      <c r="AD12" s="80"/>
      <c r="AE12" s="80"/>
      <c r="AF12" s="80"/>
      <c r="AG12" s="80"/>
      <c r="AH12" s="80"/>
      <c r="AI12" s="80"/>
      <c r="AJ12" s="80"/>
      <c r="AK12" s="80"/>
      <c r="AL12" s="80"/>
      <c r="AM12" s="80"/>
      <c r="AN12" s="80"/>
      <c r="AO12" s="80"/>
      <c r="AP12" s="80"/>
      <c r="AQ12" s="80"/>
      <c r="AR12" s="80"/>
      <c r="AS12" s="80"/>
      <c r="AT12" s="80"/>
      <c r="AU12" s="80"/>
      <c r="AV12" s="80"/>
      <c r="AW12" s="80"/>
      <c r="AX12" s="80"/>
      <c r="AY12" s="80"/>
      <c r="AZ12" s="80"/>
      <c r="BA12" s="80"/>
      <c r="BB12" s="80"/>
      <c r="BC12" s="80"/>
      <c r="BD12" s="80"/>
      <c r="BE12" s="80"/>
      <c r="BF12" s="80"/>
      <c r="BG12" s="80"/>
      <c r="BH12" s="80"/>
    </row>
    <row r="13" spans="1:60">
      <c r="A13" s="162"/>
      <c r="B13" s="162"/>
      <c r="C13" s="162"/>
      <c r="D13" s="162"/>
      <c r="E13" s="162"/>
      <c r="F13" s="162"/>
      <c r="G13" s="162"/>
      <c r="H13" s="162"/>
      <c r="I13" s="162"/>
      <c r="J13" s="80"/>
      <c r="K13" s="80"/>
      <c r="L13" s="80"/>
      <c r="M13" s="80"/>
      <c r="N13" s="80"/>
      <c r="O13" s="80"/>
      <c r="P13" s="80"/>
      <c r="Q13" s="80"/>
      <c r="R13" s="80"/>
      <c r="S13" s="80"/>
      <c r="T13" s="80"/>
      <c r="U13" s="80"/>
      <c r="V13" s="80"/>
      <c r="W13" s="80"/>
      <c r="X13" s="80"/>
      <c r="Y13" s="80"/>
      <c r="Z13" s="80"/>
      <c r="AA13" s="80"/>
      <c r="AB13" s="80"/>
      <c r="AC13" s="80"/>
      <c r="AD13" s="80"/>
      <c r="AE13" s="80"/>
      <c r="AF13" s="80"/>
      <c r="AG13" s="80"/>
      <c r="AH13" s="80"/>
      <c r="AI13" s="80"/>
      <c r="AJ13" s="80"/>
      <c r="AK13" s="80"/>
      <c r="AL13" s="80"/>
      <c r="AM13" s="80"/>
      <c r="AN13" s="80"/>
      <c r="AO13" s="80"/>
      <c r="AP13" s="80"/>
      <c r="AQ13" s="80"/>
      <c r="AR13" s="80"/>
      <c r="AS13" s="80"/>
      <c r="AT13" s="80"/>
      <c r="AU13" s="80"/>
      <c r="AV13" s="80"/>
      <c r="AW13" s="80"/>
      <c r="AX13" s="80"/>
      <c r="AY13" s="80"/>
      <c r="AZ13" s="80"/>
      <c r="BA13" s="80"/>
      <c r="BB13" s="80"/>
      <c r="BC13" s="80"/>
      <c r="BD13" s="80"/>
      <c r="BE13" s="80"/>
      <c r="BF13" s="80"/>
      <c r="BG13" s="80"/>
      <c r="BH13" s="80"/>
    </row>
    <row r="14" spans="1:60">
      <c r="A14" s="162"/>
      <c r="B14" s="162"/>
      <c r="C14" s="162"/>
      <c r="D14" s="162"/>
      <c r="E14" s="162"/>
      <c r="F14" s="162"/>
      <c r="G14" s="162"/>
      <c r="H14" s="162"/>
      <c r="I14" s="162"/>
      <c r="J14" s="80"/>
      <c r="K14" s="80"/>
      <c r="L14" s="80"/>
      <c r="M14" s="80"/>
      <c r="N14" s="80"/>
      <c r="O14" s="80"/>
      <c r="P14" s="80"/>
      <c r="Q14" s="80"/>
      <c r="R14" s="80"/>
      <c r="S14" s="80"/>
      <c r="T14" s="80"/>
      <c r="U14" s="80"/>
      <c r="V14" s="80"/>
      <c r="W14" s="80"/>
      <c r="X14" s="80"/>
      <c r="Y14" s="80"/>
      <c r="Z14" s="80"/>
      <c r="AA14" s="80"/>
      <c r="AB14" s="80"/>
      <c r="AC14" s="80"/>
      <c r="AD14" s="80"/>
      <c r="AE14" s="80"/>
      <c r="AF14" s="80"/>
      <c r="AG14" s="80"/>
      <c r="AH14" s="80"/>
      <c r="AI14" s="80"/>
      <c r="AJ14" s="80"/>
      <c r="AK14" s="80"/>
      <c r="AL14" s="80"/>
      <c r="AM14" s="80"/>
      <c r="AN14" s="80"/>
      <c r="AO14" s="80"/>
      <c r="AP14" s="80"/>
      <c r="AQ14" s="80"/>
      <c r="AR14" s="80"/>
      <c r="AS14" s="80"/>
      <c r="AT14" s="80"/>
      <c r="AU14" s="80"/>
      <c r="AV14" s="80"/>
      <c r="AW14" s="80"/>
      <c r="AX14" s="80"/>
      <c r="AY14" s="80"/>
      <c r="AZ14" s="80"/>
      <c r="BA14" s="80"/>
      <c r="BB14" s="80"/>
      <c r="BC14" s="80"/>
      <c r="BD14" s="80"/>
      <c r="BE14" s="80"/>
      <c r="BF14" s="80"/>
      <c r="BG14" s="80"/>
      <c r="BH14" s="80"/>
    </row>
    <row r="15" spans="1:60">
      <c r="A15" s="162"/>
      <c r="B15" s="162"/>
      <c r="C15" s="162"/>
      <c r="D15" s="162"/>
      <c r="E15" s="162"/>
      <c r="F15" s="162"/>
      <c r="G15" s="162"/>
      <c r="H15" s="162"/>
      <c r="I15" s="162"/>
      <c r="J15" s="80"/>
      <c r="K15" s="80"/>
      <c r="L15" s="80"/>
      <c r="M15" s="80"/>
      <c r="N15" s="80"/>
      <c r="O15" s="80"/>
      <c r="P15" s="80"/>
      <c r="Q15" s="80"/>
      <c r="R15" s="80"/>
      <c r="S15" s="80"/>
      <c r="T15" s="80"/>
      <c r="U15" s="80"/>
      <c r="V15" s="80"/>
      <c r="W15" s="80"/>
      <c r="X15" s="80"/>
      <c r="Y15" s="80"/>
      <c r="Z15" s="80"/>
      <c r="AA15" s="80"/>
      <c r="AB15" s="80"/>
      <c r="AC15" s="80"/>
      <c r="AD15" s="80"/>
      <c r="AE15" s="80"/>
      <c r="AF15" s="80"/>
      <c r="AG15" s="80"/>
      <c r="AH15" s="80"/>
      <c r="AI15" s="80"/>
      <c r="AJ15" s="80"/>
      <c r="AK15" s="80"/>
      <c r="AL15" s="80"/>
      <c r="AM15" s="80"/>
      <c r="AN15" s="80"/>
      <c r="AO15" s="80"/>
      <c r="AP15" s="80"/>
      <c r="AQ15" s="80"/>
      <c r="AR15" s="80"/>
      <c r="AS15" s="80"/>
      <c r="AT15" s="80"/>
      <c r="AU15" s="80"/>
      <c r="AV15" s="80"/>
      <c r="AW15" s="80"/>
      <c r="AX15" s="80"/>
      <c r="AY15" s="80"/>
      <c r="AZ15" s="80"/>
      <c r="BA15" s="80"/>
      <c r="BB15" s="80"/>
      <c r="BC15" s="80"/>
      <c r="BD15" s="80"/>
      <c r="BE15" s="80"/>
      <c r="BF15" s="80"/>
      <c r="BG15" s="80"/>
      <c r="BH15" s="80"/>
    </row>
    <row r="16" spans="1:60">
      <c r="A16" s="162"/>
      <c r="B16" s="162"/>
      <c r="C16" s="162"/>
      <c r="D16" s="162"/>
      <c r="E16" s="162"/>
      <c r="F16" s="162"/>
      <c r="G16" s="162"/>
      <c r="H16" s="162"/>
      <c r="I16" s="162"/>
      <c r="J16" s="80"/>
      <c r="K16" s="80"/>
      <c r="L16" s="80"/>
      <c r="M16" s="80"/>
      <c r="N16" s="80"/>
      <c r="O16" s="80"/>
      <c r="P16" s="80"/>
      <c r="Q16" s="80"/>
      <c r="R16" s="80"/>
      <c r="S16" s="80"/>
      <c r="T16" s="80"/>
      <c r="U16" s="80"/>
      <c r="V16" s="80"/>
      <c r="W16" s="80"/>
      <c r="X16" s="80"/>
      <c r="Y16" s="80"/>
      <c r="Z16" s="80"/>
      <c r="AA16" s="80"/>
      <c r="AB16" s="80"/>
      <c r="AC16" s="80"/>
      <c r="AD16" s="80"/>
      <c r="AE16" s="80"/>
      <c r="AF16" s="80"/>
      <c r="AG16" s="80"/>
      <c r="AH16" s="80"/>
      <c r="AI16" s="80"/>
      <c r="AJ16" s="80"/>
      <c r="AK16" s="80"/>
      <c r="AL16" s="80"/>
      <c r="AM16" s="80"/>
      <c r="AN16" s="80"/>
      <c r="AO16" s="80"/>
      <c r="AP16" s="80"/>
      <c r="AQ16" s="80"/>
      <c r="AR16" s="80"/>
      <c r="AS16" s="80"/>
      <c r="AT16" s="80"/>
      <c r="AU16" s="80"/>
      <c r="AV16" s="80"/>
      <c r="AW16" s="80"/>
      <c r="AX16" s="80"/>
      <c r="AY16" s="80"/>
      <c r="AZ16" s="80"/>
      <c r="BA16" s="80"/>
      <c r="BB16" s="80"/>
      <c r="BC16" s="80"/>
      <c r="BD16" s="80"/>
      <c r="BE16" s="80"/>
      <c r="BF16" s="80"/>
      <c r="BG16" s="80"/>
      <c r="BH16" s="80"/>
    </row>
    <row r="17" spans="1:60">
      <c r="A17" s="162"/>
      <c r="B17" s="162"/>
      <c r="C17" s="162"/>
      <c r="D17" s="162"/>
      <c r="E17" s="162"/>
      <c r="F17" s="162"/>
      <c r="G17" s="162"/>
      <c r="H17" s="162"/>
      <c r="I17" s="162"/>
      <c r="J17" s="80"/>
      <c r="K17" s="80"/>
      <c r="L17" s="80"/>
      <c r="M17" s="80"/>
      <c r="N17" s="80"/>
      <c r="O17" s="80"/>
      <c r="P17" s="80"/>
      <c r="Q17" s="80"/>
      <c r="R17" s="80"/>
      <c r="S17" s="80"/>
      <c r="T17" s="80"/>
      <c r="U17" s="80"/>
      <c r="V17" s="80"/>
      <c r="W17" s="80"/>
      <c r="X17" s="80"/>
      <c r="Y17" s="80"/>
      <c r="Z17" s="80"/>
      <c r="AA17" s="80"/>
      <c r="AB17" s="80"/>
      <c r="AC17" s="80"/>
      <c r="AD17" s="80"/>
      <c r="AE17" s="80"/>
      <c r="AF17" s="80"/>
      <c r="AG17" s="80"/>
      <c r="AH17" s="80"/>
      <c r="AI17" s="80"/>
      <c r="AJ17" s="80"/>
      <c r="AK17" s="80"/>
      <c r="AL17" s="80"/>
      <c r="AM17" s="80"/>
      <c r="AN17" s="80"/>
      <c r="AO17" s="80"/>
      <c r="AP17" s="80"/>
      <c r="AQ17" s="80"/>
      <c r="AR17" s="80"/>
      <c r="AS17" s="80"/>
      <c r="AT17" s="80"/>
      <c r="AU17" s="80"/>
      <c r="AV17" s="80"/>
      <c r="AW17" s="80"/>
      <c r="AX17" s="80"/>
      <c r="AY17" s="80"/>
      <c r="AZ17" s="80"/>
      <c r="BA17" s="80"/>
      <c r="BB17" s="80"/>
      <c r="BC17" s="80"/>
      <c r="BD17" s="80"/>
      <c r="BE17" s="80"/>
      <c r="BF17" s="80"/>
      <c r="BG17" s="80"/>
      <c r="BH17" s="80"/>
    </row>
    <row r="18" spans="1:60">
      <c r="A18" s="162"/>
      <c r="B18" s="162"/>
      <c r="C18" s="162"/>
      <c r="D18" s="162"/>
      <c r="E18" s="162"/>
      <c r="F18" s="162"/>
      <c r="G18" s="162"/>
      <c r="H18" s="162"/>
      <c r="I18" s="162"/>
      <c r="J18" s="80"/>
      <c r="K18" s="80"/>
      <c r="L18" s="80"/>
      <c r="M18" s="80"/>
      <c r="N18" s="80"/>
      <c r="O18" s="80"/>
      <c r="P18" s="80"/>
      <c r="Q18" s="80"/>
      <c r="R18" s="80"/>
      <c r="S18" s="80"/>
      <c r="T18" s="80"/>
      <c r="U18" s="80"/>
      <c r="V18" s="80"/>
      <c r="W18" s="80"/>
      <c r="X18" s="80"/>
      <c r="Y18" s="80"/>
      <c r="Z18" s="80"/>
      <c r="AA18" s="80"/>
      <c r="AB18" s="80"/>
      <c r="AC18" s="80"/>
      <c r="AD18" s="80"/>
      <c r="AE18" s="80"/>
      <c r="AF18" s="80"/>
      <c r="AG18" s="80"/>
      <c r="AH18" s="80"/>
      <c r="AI18" s="80"/>
      <c r="AJ18" s="80"/>
      <c r="AK18" s="80"/>
      <c r="AL18" s="80"/>
      <c r="AM18" s="80"/>
      <c r="AN18" s="80"/>
      <c r="AO18" s="80"/>
      <c r="AP18" s="80"/>
      <c r="AQ18" s="80"/>
      <c r="AR18" s="80"/>
      <c r="AS18" s="80"/>
      <c r="AT18" s="80"/>
      <c r="AU18" s="80"/>
      <c r="AV18" s="80"/>
      <c r="AW18" s="80"/>
      <c r="AX18" s="80"/>
      <c r="AY18" s="80"/>
      <c r="AZ18" s="80"/>
      <c r="BA18" s="80"/>
      <c r="BB18" s="80"/>
      <c r="BC18" s="80"/>
      <c r="BD18" s="80"/>
      <c r="BE18" s="80"/>
      <c r="BF18" s="80"/>
      <c r="BG18" s="80"/>
      <c r="BH18" s="80"/>
    </row>
    <row r="19" spans="1:60">
      <c r="A19" s="162"/>
      <c r="B19" s="162"/>
      <c r="C19" s="162"/>
      <c r="D19" s="162"/>
      <c r="E19" s="162"/>
      <c r="F19" s="162"/>
      <c r="G19" s="162"/>
      <c r="H19" s="162"/>
      <c r="I19" s="162"/>
      <c r="J19" s="80"/>
      <c r="K19" s="80"/>
      <c r="L19" s="80"/>
      <c r="M19" s="80"/>
      <c r="N19" s="80"/>
      <c r="O19" s="80"/>
      <c r="P19" s="80"/>
      <c r="Q19" s="80"/>
      <c r="R19" s="80"/>
      <c r="S19" s="80"/>
      <c r="T19" s="80"/>
      <c r="U19" s="80"/>
      <c r="V19" s="80"/>
      <c r="W19" s="80"/>
      <c r="X19" s="80"/>
      <c r="Y19" s="80"/>
      <c r="Z19" s="80"/>
      <c r="AA19" s="80"/>
      <c r="AB19" s="80"/>
      <c r="AC19" s="80"/>
      <c r="AD19" s="80"/>
      <c r="AE19" s="80"/>
      <c r="AF19" s="80"/>
      <c r="AG19" s="80"/>
      <c r="AH19" s="80"/>
      <c r="AI19" s="80"/>
      <c r="AJ19" s="80"/>
      <c r="AK19" s="80"/>
      <c r="AL19" s="80"/>
      <c r="AM19" s="80"/>
      <c r="AN19" s="80"/>
      <c r="AO19" s="80"/>
      <c r="AP19" s="80"/>
      <c r="AQ19" s="80"/>
      <c r="AR19" s="80"/>
      <c r="AS19" s="80"/>
      <c r="AT19" s="80"/>
      <c r="AU19" s="80"/>
      <c r="AV19" s="80"/>
      <c r="AW19" s="80"/>
      <c r="AX19" s="80"/>
      <c r="AY19" s="80"/>
      <c r="AZ19" s="80"/>
      <c r="BA19" s="80"/>
      <c r="BB19" s="80"/>
      <c r="BC19" s="80"/>
      <c r="BD19" s="80"/>
      <c r="BE19" s="80"/>
      <c r="BF19" s="80"/>
      <c r="BG19" s="80"/>
      <c r="BH19" s="80"/>
    </row>
    <row r="20" spans="1:60">
      <c r="A20" s="162"/>
      <c r="B20" s="162"/>
      <c r="C20" s="162"/>
      <c r="D20" s="162"/>
      <c r="E20" s="162"/>
      <c r="F20" s="162"/>
      <c r="G20" s="162"/>
      <c r="H20" s="162"/>
      <c r="I20" s="162"/>
      <c r="J20" s="80"/>
      <c r="K20" s="80"/>
      <c r="L20" s="80"/>
      <c r="M20" s="80"/>
      <c r="N20" s="80"/>
      <c r="O20" s="80"/>
      <c r="P20" s="80"/>
      <c r="Q20" s="80"/>
      <c r="R20" s="80"/>
      <c r="S20" s="80"/>
      <c r="T20" s="80"/>
      <c r="U20" s="80"/>
      <c r="V20" s="80"/>
      <c r="W20" s="80"/>
      <c r="X20" s="80"/>
      <c r="Y20" s="80"/>
      <c r="Z20" s="80"/>
      <c r="AA20" s="80"/>
      <c r="AB20" s="80"/>
      <c r="AC20" s="80"/>
      <c r="AD20" s="80"/>
      <c r="AE20" s="80"/>
      <c r="AF20" s="80"/>
      <c r="AG20" s="80"/>
      <c r="AH20" s="80"/>
      <c r="AI20" s="80"/>
      <c r="AJ20" s="80"/>
      <c r="AK20" s="80"/>
      <c r="AL20" s="80"/>
      <c r="AM20" s="80"/>
      <c r="AN20" s="80"/>
      <c r="AO20" s="80"/>
      <c r="AP20" s="80"/>
      <c r="AQ20" s="80"/>
      <c r="AR20" s="80"/>
      <c r="AS20" s="80"/>
      <c r="AT20" s="80"/>
      <c r="AU20" s="80"/>
      <c r="AV20" s="80"/>
      <c r="AW20" s="80"/>
      <c r="AX20" s="80"/>
      <c r="AY20" s="80"/>
      <c r="AZ20" s="80"/>
      <c r="BA20" s="80"/>
      <c r="BB20" s="80"/>
      <c r="BC20" s="80"/>
      <c r="BD20" s="80"/>
      <c r="BE20" s="80"/>
      <c r="BF20" s="80"/>
      <c r="BG20" s="80"/>
      <c r="BH20" s="80"/>
    </row>
    <row r="21" spans="1:60">
      <c r="A21" s="80"/>
      <c r="B21" s="80"/>
      <c r="C21" s="80"/>
      <c r="D21" s="80"/>
      <c r="E21" s="80"/>
      <c r="F21" s="80"/>
      <c r="G21" s="80"/>
      <c r="H21" s="80"/>
      <c r="I21" s="80"/>
      <c r="J21" s="80"/>
      <c r="K21" s="80"/>
      <c r="L21" s="80"/>
      <c r="M21" s="80"/>
      <c r="N21" s="80"/>
      <c r="O21" s="80"/>
      <c r="P21" s="80"/>
      <c r="Q21" s="80"/>
      <c r="R21" s="80"/>
      <c r="S21" s="80"/>
      <c r="T21" s="80"/>
      <c r="U21" s="80"/>
      <c r="V21" s="80"/>
      <c r="W21" s="80"/>
      <c r="X21" s="80"/>
      <c r="Y21" s="80"/>
      <c r="Z21" s="80"/>
      <c r="AA21" s="80"/>
      <c r="AB21" s="80"/>
      <c r="AC21" s="80"/>
      <c r="AD21" s="80"/>
      <c r="AE21" s="80"/>
      <c r="AF21" s="80"/>
      <c r="AG21" s="80"/>
      <c r="AH21" s="80"/>
      <c r="AI21" s="80"/>
      <c r="AJ21" s="80"/>
      <c r="AK21" s="80"/>
      <c r="AL21" s="80"/>
      <c r="AM21" s="80"/>
      <c r="AN21" s="80"/>
      <c r="AO21" s="80"/>
      <c r="AP21" s="80"/>
      <c r="AQ21" s="80"/>
      <c r="AR21" s="80"/>
      <c r="AS21" s="80"/>
      <c r="AT21" s="80"/>
      <c r="AU21" s="80"/>
      <c r="AV21" s="80"/>
      <c r="AW21" s="80"/>
      <c r="AX21" s="80"/>
      <c r="AY21" s="80"/>
      <c r="AZ21" s="80"/>
      <c r="BA21" s="80"/>
      <c r="BB21" s="80"/>
      <c r="BC21" s="80"/>
      <c r="BD21" s="80"/>
      <c r="BE21" s="80"/>
      <c r="BF21" s="80"/>
      <c r="BG21" s="80"/>
      <c r="BH21" s="80"/>
    </row>
    <row r="22" spans="1:60">
      <c r="A22" s="80"/>
      <c r="B22" s="80"/>
      <c r="C22" s="80"/>
      <c r="D22" s="80"/>
      <c r="E22" s="80"/>
      <c r="F22" s="80"/>
      <c r="G22" s="80"/>
      <c r="H22" s="80"/>
      <c r="I22" s="80"/>
      <c r="J22" s="80"/>
      <c r="K22" s="80"/>
      <c r="L22" s="80"/>
      <c r="M22" s="80"/>
      <c r="N22" s="80"/>
      <c r="O22" s="80"/>
      <c r="P22" s="80"/>
      <c r="Q22" s="80"/>
      <c r="R22" s="80"/>
      <c r="S22" s="80"/>
      <c r="T22" s="80"/>
      <c r="U22" s="80"/>
      <c r="V22" s="80"/>
      <c r="W22" s="80"/>
      <c r="X22" s="80"/>
      <c r="Y22" s="80"/>
      <c r="Z22" s="80"/>
      <c r="AA22" s="80"/>
      <c r="AB22" s="80"/>
      <c r="AC22" s="80"/>
      <c r="AD22" s="80"/>
      <c r="AE22" s="80"/>
      <c r="AF22" s="80"/>
      <c r="AG22" s="80"/>
      <c r="AH22" s="80"/>
      <c r="AI22" s="80"/>
      <c r="AJ22" s="80"/>
      <c r="AK22" s="80"/>
      <c r="AL22" s="80"/>
      <c r="AM22" s="80"/>
      <c r="AN22" s="80"/>
      <c r="AO22" s="80"/>
      <c r="AP22" s="80"/>
      <c r="AQ22" s="80"/>
      <c r="AR22" s="80"/>
      <c r="AS22" s="80"/>
      <c r="AT22" s="80"/>
      <c r="AU22" s="80"/>
      <c r="AV22" s="80"/>
      <c r="AW22" s="80"/>
      <c r="AX22" s="80"/>
      <c r="AY22" s="80"/>
      <c r="AZ22" s="80"/>
      <c r="BA22" s="80"/>
      <c r="BB22" s="80"/>
      <c r="BC22" s="80"/>
      <c r="BD22" s="80"/>
      <c r="BE22" s="80"/>
      <c r="BF22" s="80"/>
      <c r="BG22" s="80"/>
      <c r="BH22" s="80"/>
    </row>
    <row r="23" spans="1:60">
      <c r="A23" s="80"/>
      <c r="B23" s="80"/>
      <c r="C23" s="80"/>
      <c r="D23" s="80"/>
      <c r="E23" s="80"/>
      <c r="F23" s="80"/>
      <c r="G23" s="80"/>
      <c r="H23" s="80"/>
      <c r="I23" s="80"/>
      <c r="J23" s="80"/>
      <c r="K23" s="80"/>
      <c r="L23" s="80"/>
      <c r="M23" s="80"/>
      <c r="N23" s="80"/>
      <c r="O23" s="80"/>
      <c r="P23" s="80"/>
      <c r="Q23" s="80"/>
      <c r="R23" s="80"/>
      <c r="S23" s="80"/>
      <c r="T23" s="80"/>
      <c r="U23" s="80"/>
      <c r="V23" s="80"/>
      <c r="W23" s="80"/>
      <c r="X23" s="80"/>
      <c r="Y23" s="80"/>
      <c r="Z23" s="80"/>
      <c r="AA23" s="80"/>
      <c r="AB23" s="80"/>
      <c r="AC23" s="80"/>
      <c r="AD23" s="80"/>
      <c r="AE23" s="80"/>
      <c r="AF23" s="80"/>
      <c r="AG23" s="80"/>
      <c r="AH23" s="80"/>
      <c r="AI23" s="80"/>
      <c r="AJ23" s="80"/>
      <c r="AK23" s="80"/>
      <c r="AL23" s="80"/>
      <c r="AM23" s="80"/>
      <c r="AN23" s="80"/>
      <c r="AO23" s="80"/>
      <c r="AP23" s="80"/>
      <c r="AQ23" s="80"/>
      <c r="AR23" s="80"/>
      <c r="AS23" s="80"/>
      <c r="AT23" s="80"/>
      <c r="AU23" s="80"/>
      <c r="AV23" s="80"/>
      <c r="AW23" s="80"/>
      <c r="AX23" s="80"/>
      <c r="AY23" s="80"/>
      <c r="AZ23" s="80"/>
      <c r="BA23" s="80"/>
      <c r="BB23" s="80"/>
      <c r="BC23" s="80"/>
      <c r="BD23" s="80"/>
      <c r="BE23" s="80"/>
      <c r="BF23" s="80"/>
      <c r="BG23" s="80"/>
      <c r="BH23" s="80"/>
    </row>
    <row r="24" spans="1:60">
      <c r="A24" s="80"/>
      <c r="B24" s="80"/>
      <c r="C24" s="80"/>
      <c r="D24" s="80"/>
      <c r="E24" s="80"/>
      <c r="F24" s="80"/>
      <c r="G24" s="80"/>
      <c r="H24" s="80"/>
      <c r="I24" s="80"/>
      <c r="J24" s="80"/>
      <c r="K24" s="80"/>
      <c r="L24" s="80"/>
      <c r="M24" s="80"/>
      <c r="N24" s="80"/>
      <c r="O24" s="80"/>
      <c r="P24" s="80"/>
      <c r="Q24" s="80"/>
      <c r="R24" s="80"/>
      <c r="S24" s="80"/>
      <c r="T24" s="80"/>
      <c r="U24" s="80"/>
      <c r="V24" s="80"/>
      <c r="W24" s="80"/>
      <c r="X24" s="80"/>
      <c r="Y24" s="80"/>
      <c r="Z24" s="80"/>
      <c r="AA24" s="80"/>
      <c r="AB24" s="80"/>
      <c r="AC24" s="80"/>
      <c r="AD24" s="80"/>
      <c r="AE24" s="80"/>
      <c r="AF24" s="80"/>
      <c r="AG24" s="80"/>
      <c r="AH24" s="80"/>
      <c r="AI24" s="80"/>
      <c r="AJ24" s="80"/>
      <c r="AK24" s="80"/>
      <c r="AL24" s="80"/>
      <c r="AM24" s="80"/>
      <c r="AN24" s="80"/>
      <c r="AO24" s="80"/>
      <c r="AP24" s="80"/>
      <c r="AQ24" s="80"/>
      <c r="AR24" s="80"/>
      <c r="AS24" s="80"/>
      <c r="AT24" s="80"/>
      <c r="AU24" s="80"/>
      <c r="AV24" s="80"/>
      <c r="AW24" s="80"/>
      <c r="AX24" s="80"/>
      <c r="AY24" s="80"/>
      <c r="AZ24" s="80"/>
      <c r="BA24" s="80"/>
      <c r="BB24" s="80"/>
      <c r="BC24" s="80"/>
      <c r="BD24" s="80"/>
      <c r="BE24" s="80"/>
      <c r="BF24" s="80"/>
      <c r="BG24" s="80"/>
      <c r="BH24" s="80"/>
    </row>
    <row r="25" spans="1:60">
      <c r="A25" s="80"/>
      <c r="B25" s="80"/>
      <c r="C25" s="80"/>
      <c r="D25" s="80"/>
      <c r="E25" s="80"/>
      <c r="F25" s="80"/>
      <c r="G25" s="80"/>
      <c r="H25" s="80"/>
      <c r="I25" s="80"/>
      <c r="J25" s="80"/>
      <c r="K25" s="80"/>
      <c r="L25" s="80"/>
      <c r="M25" s="80"/>
      <c r="N25" s="80"/>
      <c r="O25" s="80"/>
      <c r="P25" s="80"/>
      <c r="Q25" s="80"/>
      <c r="R25" s="80"/>
      <c r="S25" s="80"/>
      <c r="T25" s="80"/>
      <c r="U25" s="80"/>
      <c r="V25" s="80"/>
      <c r="W25" s="80"/>
      <c r="X25" s="80"/>
      <c r="Y25" s="80"/>
      <c r="Z25" s="80"/>
      <c r="AA25" s="80"/>
      <c r="AB25" s="80"/>
      <c r="AC25" s="80"/>
      <c r="AD25" s="80"/>
      <c r="AE25" s="80"/>
      <c r="AF25" s="80"/>
      <c r="AG25" s="80"/>
      <c r="AH25" s="80"/>
      <c r="AI25" s="80"/>
      <c r="AJ25" s="80"/>
      <c r="AK25" s="80"/>
      <c r="AL25" s="80"/>
      <c r="AM25" s="80"/>
      <c r="AN25" s="80"/>
      <c r="AO25" s="80"/>
      <c r="AP25" s="80"/>
      <c r="AQ25" s="80"/>
      <c r="AR25" s="80"/>
      <c r="AS25" s="80"/>
      <c r="AT25" s="80"/>
      <c r="AU25" s="80"/>
      <c r="AV25" s="80"/>
      <c r="AW25" s="80"/>
      <c r="AX25" s="80"/>
      <c r="AY25" s="80"/>
      <c r="AZ25" s="80"/>
      <c r="BA25" s="80"/>
      <c r="BB25" s="80"/>
      <c r="BC25" s="80"/>
      <c r="BD25" s="80"/>
      <c r="BE25" s="80"/>
      <c r="BF25" s="80"/>
      <c r="BG25" s="80"/>
      <c r="BH25" s="80"/>
    </row>
    <row r="26" spans="1:60">
      <c r="A26" s="80"/>
      <c r="B26" s="80"/>
      <c r="C26" s="80"/>
      <c r="D26" s="80"/>
      <c r="E26" s="80"/>
      <c r="F26" s="80"/>
      <c r="G26" s="80"/>
      <c r="H26" s="80"/>
      <c r="I26" s="80"/>
      <c r="J26" s="80"/>
      <c r="K26" s="80"/>
      <c r="L26" s="80"/>
      <c r="M26" s="80"/>
      <c r="N26" s="80"/>
      <c r="O26" s="80"/>
      <c r="P26" s="80"/>
      <c r="Q26" s="80"/>
      <c r="R26" s="80"/>
      <c r="S26" s="80"/>
      <c r="T26" s="80"/>
      <c r="U26" s="80"/>
      <c r="V26" s="80"/>
      <c r="W26" s="80"/>
      <c r="X26" s="80"/>
      <c r="Y26" s="80"/>
      <c r="Z26" s="80"/>
      <c r="AA26" s="80"/>
      <c r="AB26" s="80"/>
      <c r="AC26" s="80"/>
      <c r="AD26" s="80"/>
      <c r="AE26" s="80"/>
      <c r="AF26" s="80"/>
      <c r="AG26" s="80"/>
      <c r="AH26" s="80"/>
      <c r="AI26" s="80"/>
      <c r="AJ26" s="80"/>
      <c r="AK26" s="80"/>
      <c r="AL26" s="80"/>
      <c r="AM26" s="80"/>
      <c r="AN26" s="80"/>
      <c r="AO26" s="80"/>
      <c r="AP26" s="80"/>
      <c r="AQ26" s="80"/>
      <c r="AR26" s="80"/>
      <c r="AS26" s="80"/>
      <c r="AT26" s="80"/>
      <c r="AU26" s="80"/>
      <c r="AV26" s="80"/>
      <c r="AW26" s="80"/>
      <c r="AX26" s="80"/>
      <c r="AY26" s="80"/>
      <c r="AZ26" s="80"/>
      <c r="BA26" s="80"/>
      <c r="BB26" s="80"/>
      <c r="BC26" s="80"/>
      <c r="BD26" s="80"/>
      <c r="BE26" s="80"/>
      <c r="BF26" s="80"/>
      <c r="BG26" s="80"/>
      <c r="BH26" s="80"/>
    </row>
    <row r="27" spans="1:60">
      <c r="A27" s="80"/>
      <c r="B27" s="80"/>
      <c r="C27" s="80"/>
      <c r="D27" s="80"/>
      <c r="E27" s="80"/>
      <c r="F27" s="80"/>
      <c r="G27" s="80"/>
      <c r="H27" s="80"/>
      <c r="I27" s="80"/>
      <c r="J27" s="80"/>
      <c r="K27" s="80"/>
      <c r="L27" s="80"/>
      <c r="M27" s="80"/>
      <c r="N27" s="80"/>
      <c r="O27" s="80"/>
      <c r="P27" s="80"/>
      <c r="Q27" s="80"/>
      <c r="R27" s="80"/>
      <c r="S27" s="80"/>
      <c r="T27" s="80"/>
      <c r="U27" s="80"/>
      <c r="V27" s="80"/>
      <c r="W27" s="80"/>
      <c r="X27" s="80"/>
      <c r="Y27" s="80"/>
      <c r="Z27" s="80"/>
      <c r="AA27" s="80"/>
      <c r="AB27" s="80"/>
      <c r="AC27" s="80"/>
      <c r="AD27" s="80"/>
      <c r="AE27" s="80"/>
      <c r="AF27" s="80"/>
      <c r="AG27" s="80"/>
      <c r="AH27" s="80"/>
      <c r="AI27" s="80"/>
      <c r="AJ27" s="80"/>
      <c r="AK27" s="80"/>
      <c r="AL27" s="80"/>
      <c r="AM27" s="80"/>
      <c r="AN27" s="80"/>
      <c r="AO27" s="80"/>
      <c r="AP27" s="80"/>
      <c r="AQ27" s="80"/>
      <c r="AR27" s="80"/>
      <c r="AS27" s="80"/>
      <c r="AT27" s="80"/>
      <c r="AU27" s="80"/>
      <c r="AV27" s="80"/>
      <c r="AW27" s="80"/>
      <c r="AX27" s="80"/>
      <c r="AY27" s="80"/>
      <c r="AZ27" s="80"/>
      <c r="BA27" s="80"/>
      <c r="BB27" s="80"/>
      <c r="BC27" s="80"/>
      <c r="BD27" s="80"/>
      <c r="BE27" s="80"/>
      <c r="BF27" s="80"/>
      <c r="BG27" s="80"/>
      <c r="BH27" s="80"/>
    </row>
    <row r="28" spans="1:60">
      <c r="A28" s="80"/>
      <c r="B28" s="80"/>
      <c r="C28" s="80"/>
      <c r="D28" s="80"/>
      <c r="E28" s="80"/>
      <c r="F28" s="80"/>
      <c r="G28" s="80"/>
      <c r="H28" s="80"/>
      <c r="I28" s="80"/>
      <c r="J28" s="80"/>
      <c r="K28" s="80"/>
      <c r="L28" s="80"/>
      <c r="M28" s="80"/>
      <c r="N28" s="80"/>
      <c r="O28" s="80"/>
      <c r="P28" s="80"/>
      <c r="Q28" s="80"/>
      <c r="R28" s="80"/>
      <c r="S28" s="80"/>
      <c r="T28" s="80"/>
      <c r="U28" s="80"/>
      <c r="V28" s="80"/>
      <c r="W28" s="80"/>
      <c r="X28" s="80"/>
      <c r="Y28" s="80"/>
      <c r="Z28" s="80"/>
      <c r="AA28" s="80"/>
      <c r="AB28" s="80"/>
      <c r="AC28" s="80"/>
      <c r="AD28" s="80"/>
      <c r="AE28" s="80"/>
      <c r="AF28" s="80"/>
      <c r="AG28" s="80"/>
      <c r="AH28" s="80"/>
      <c r="AI28" s="80"/>
      <c r="AJ28" s="80"/>
      <c r="AK28" s="80"/>
      <c r="AL28" s="80"/>
      <c r="AM28" s="80"/>
      <c r="AN28" s="80"/>
      <c r="AO28" s="80"/>
      <c r="AP28" s="80"/>
      <c r="AQ28" s="80"/>
      <c r="AR28" s="80"/>
      <c r="AS28" s="80"/>
      <c r="AT28" s="80"/>
      <c r="AU28" s="80"/>
      <c r="AV28" s="80"/>
      <c r="AW28" s="80"/>
      <c r="AX28" s="80"/>
      <c r="AY28" s="80"/>
      <c r="AZ28" s="80"/>
      <c r="BA28" s="80"/>
      <c r="BB28" s="80"/>
      <c r="BC28" s="80"/>
      <c r="BD28" s="80"/>
      <c r="BE28" s="80"/>
      <c r="BF28" s="80"/>
      <c r="BG28" s="80"/>
      <c r="BH28" s="80"/>
    </row>
    <row r="29" spans="1:60">
      <c r="A29" s="80"/>
      <c r="B29" s="80"/>
      <c r="C29" s="80"/>
      <c r="D29" s="80"/>
      <c r="E29" s="80"/>
      <c r="F29" s="80"/>
      <c r="G29" s="80"/>
      <c r="H29" s="80"/>
      <c r="I29" s="80"/>
      <c r="J29" s="80"/>
      <c r="K29" s="80"/>
      <c r="L29" s="80"/>
      <c r="M29" s="80"/>
      <c r="N29" s="80"/>
      <c r="O29" s="80"/>
      <c r="P29" s="80"/>
      <c r="Q29" s="80"/>
      <c r="R29" s="80"/>
      <c r="S29" s="80"/>
      <c r="T29" s="80"/>
      <c r="U29" s="80"/>
      <c r="V29" s="80"/>
      <c r="W29" s="80"/>
      <c r="X29" s="80"/>
      <c r="Y29" s="80"/>
      <c r="Z29" s="80"/>
      <c r="AA29" s="80"/>
      <c r="AB29" s="80"/>
      <c r="AC29" s="80"/>
      <c r="AD29" s="80"/>
      <c r="AE29" s="80"/>
      <c r="AF29" s="80"/>
      <c r="AG29" s="80"/>
      <c r="AH29" s="80"/>
      <c r="AI29" s="80"/>
      <c r="AJ29" s="80"/>
      <c r="AK29" s="80"/>
      <c r="AL29" s="80"/>
      <c r="AM29" s="80"/>
      <c r="AN29" s="80"/>
      <c r="AO29" s="80"/>
      <c r="AP29" s="80"/>
      <c r="AQ29" s="80"/>
      <c r="AR29" s="80"/>
      <c r="AS29" s="80"/>
      <c r="AT29" s="80"/>
      <c r="AU29" s="80"/>
      <c r="AV29" s="80"/>
      <c r="AW29" s="80"/>
      <c r="AX29" s="80"/>
      <c r="AY29" s="80"/>
      <c r="AZ29" s="80"/>
      <c r="BA29" s="80"/>
      <c r="BB29" s="80"/>
      <c r="BC29" s="80"/>
      <c r="BD29" s="80"/>
      <c r="BE29" s="80"/>
      <c r="BF29" s="80"/>
      <c r="BG29" s="80"/>
      <c r="BH29" s="80"/>
    </row>
    <row r="30" spans="1:60">
      <c r="A30" s="80"/>
      <c r="B30" s="80"/>
      <c r="C30" s="80"/>
      <c r="D30" s="80"/>
      <c r="E30" s="80"/>
      <c r="F30" s="80"/>
      <c r="G30" s="80"/>
      <c r="H30" s="80"/>
      <c r="I30" s="80"/>
      <c r="J30" s="80"/>
      <c r="K30" s="80"/>
      <c r="L30" s="80"/>
      <c r="M30" s="80"/>
      <c r="N30" s="80"/>
      <c r="O30" s="80"/>
      <c r="P30" s="80"/>
      <c r="Q30" s="80"/>
      <c r="R30" s="80"/>
      <c r="S30" s="80"/>
      <c r="T30" s="80"/>
      <c r="U30" s="80"/>
      <c r="V30" s="80"/>
      <c r="W30" s="80"/>
      <c r="X30" s="80"/>
      <c r="Y30" s="80"/>
      <c r="Z30" s="80"/>
      <c r="AA30" s="80"/>
      <c r="AB30" s="80"/>
      <c r="AC30" s="80"/>
      <c r="AD30" s="80"/>
      <c r="AE30" s="80"/>
      <c r="AF30" s="80"/>
      <c r="AG30" s="80"/>
      <c r="AH30" s="80"/>
      <c r="AI30" s="80"/>
      <c r="AJ30" s="80"/>
      <c r="AK30" s="80"/>
      <c r="AL30" s="80"/>
      <c r="AM30" s="80"/>
      <c r="AN30" s="80"/>
      <c r="AO30" s="80"/>
      <c r="AP30" s="80"/>
      <c r="AQ30" s="80"/>
      <c r="AR30" s="80"/>
      <c r="AS30" s="80"/>
      <c r="AT30" s="80"/>
      <c r="AU30" s="80"/>
      <c r="AV30" s="80"/>
      <c r="AW30" s="80"/>
      <c r="AX30" s="80"/>
      <c r="AY30" s="80"/>
      <c r="AZ30" s="80"/>
      <c r="BA30" s="80"/>
      <c r="BB30" s="80"/>
      <c r="BC30" s="80"/>
      <c r="BD30" s="80"/>
      <c r="BE30" s="80"/>
      <c r="BF30" s="80"/>
      <c r="BG30" s="80"/>
      <c r="BH30" s="80"/>
    </row>
    <row r="31" spans="1:60">
      <c r="A31" s="80"/>
      <c r="B31" s="80"/>
      <c r="C31" s="80"/>
      <c r="D31" s="80"/>
      <c r="E31" s="80"/>
      <c r="F31" s="80"/>
      <c r="G31" s="80"/>
      <c r="H31" s="80"/>
      <c r="I31" s="80"/>
      <c r="J31" s="80"/>
      <c r="K31" s="80"/>
      <c r="L31" s="80"/>
      <c r="M31" s="80"/>
      <c r="N31" s="80"/>
      <c r="O31" s="80"/>
      <c r="P31" s="80"/>
      <c r="Q31" s="80"/>
      <c r="R31" s="80"/>
      <c r="S31" s="80"/>
      <c r="T31" s="80"/>
      <c r="U31" s="80"/>
      <c r="V31" s="80"/>
      <c r="W31" s="80"/>
      <c r="X31" s="80"/>
      <c r="Y31" s="80"/>
      <c r="Z31" s="80"/>
      <c r="AA31" s="80"/>
      <c r="AB31" s="80"/>
      <c r="AC31" s="80"/>
      <c r="AD31" s="80"/>
      <c r="AE31" s="80"/>
      <c r="AF31" s="80"/>
      <c r="AG31" s="80"/>
      <c r="AH31" s="80"/>
      <c r="AI31" s="80"/>
      <c r="AJ31" s="80"/>
      <c r="AK31" s="80"/>
      <c r="AL31" s="80"/>
      <c r="AM31" s="80"/>
      <c r="AN31" s="80"/>
      <c r="AO31" s="80"/>
      <c r="AP31" s="80"/>
      <c r="AQ31" s="80"/>
      <c r="AR31" s="80"/>
      <c r="AS31" s="80"/>
      <c r="AT31" s="80"/>
      <c r="AU31" s="80"/>
      <c r="AV31" s="80"/>
      <c r="AW31" s="80"/>
      <c r="AX31" s="80"/>
      <c r="AY31" s="80"/>
      <c r="AZ31" s="80"/>
      <c r="BA31" s="80"/>
      <c r="BB31" s="80"/>
      <c r="BC31" s="80"/>
      <c r="BD31" s="80"/>
      <c r="BE31" s="80"/>
      <c r="BF31" s="80"/>
      <c r="BG31" s="80"/>
      <c r="BH31" s="80"/>
    </row>
    <row r="32" spans="1:60">
      <c r="A32" s="80"/>
      <c r="B32" s="80"/>
      <c r="C32" s="80"/>
      <c r="D32" s="80"/>
      <c r="E32" s="80"/>
      <c r="F32" s="80"/>
      <c r="G32" s="80"/>
      <c r="H32" s="80"/>
      <c r="I32" s="80"/>
      <c r="J32" s="80"/>
      <c r="K32" s="80"/>
      <c r="L32" s="80"/>
      <c r="M32" s="80"/>
      <c r="N32" s="80"/>
      <c r="O32" s="80"/>
      <c r="P32" s="80"/>
      <c r="Q32" s="80"/>
      <c r="R32" s="80"/>
      <c r="S32" s="80"/>
      <c r="T32" s="80"/>
      <c r="U32" s="80"/>
      <c r="V32" s="80"/>
      <c r="W32" s="80"/>
      <c r="X32" s="80"/>
      <c r="Y32" s="80"/>
      <c r="Z32" s="80"/>
      <c r="AA32" s="80"/>
      <c r="AB32" s="80"/>
      <c r="AC32" s="80"/>
      <c r="AD32" s="80"/>
      <c r="AE32" s="80"/>
      <c r="AF32" s="80"/>
      <c r="AG32" s="80"/>
      <c r="AH32" s="80"/>
      <c r="AI32" s="80"/>
      <c r="AJ32" s="80"/>
      <c r="AK32" s="80"/>
      <c r="AL32" s="80"/>
      <c r="AM32" s="80"/>
      <c r="AN32" s="80"/>
      <c r="AO32" s="80"/>
      <c r="AP32" s="80"/>
      <c r="AQ32" s="80"/>
      <c r="AR32" s="80"/>
      <c r="AS32" s="80"/>
      <c r="AT32" s="80"/>
      <c r="AU32" s="80"/>
      <c r="AV32" s="80"/>
      <c r="AW32" s="80"/>
      <c r="AX32" s="80"/>
      <c r="AY32" s="80"/>
      <c r="AZ32" s="80"/>
      <c r="BA32" s="80"/>
      <c r="BB32" s="80"/>
      <c r="BC32" s="80"/>
      <c r="BD32" s="80"/>
      <c r="BE32" s="80"/>
      <c r="BF32" s="80"/>
      <c r="BG32" s="80"/>
      <c r="BH32" s="80"/>
    </row>
    <row r="33" spans="1:60">
      <c r="A33" s="80"/>
      <c r="B33" s="80"/>
      <c r="C33" s="80"/>
      <c r="D33" s="80"/>
      <c r="E33" s="80"/>
      <c r="F33" s="80"/>
      <c r="G33" s="80"/>
      <c r="H33" s="80"/>
      <c r="I33" s="80"/>
      <c r="J33" s="80"/>
      <c r="K33" s="80"/>
      <c r="L33" s="80"/>
      <c r="M33" s="80"/>
      <c r="N33" s="80"/>
      <c r="O33" s="80"/>
      <c r="P33" s="80"/>
      <c r="Q33" s="80"/>
      <c r="R33" s="80"/>
      <c r="S33" s="80"/>
      <c r="T33" s="80"/>
      <c r="U33" s="80"/>
      <c r="V33" s="80"/>
      <c r="W33" s="80"/>
      <c r="X33" s="80"/>
      <c r="Y33" s="80"/>
      <c r="Z33" s="80"/>
      <c r="AA33" s="80"/>
      <c r="AB33" s="80"/>
      <c r="AC33" s="80"/>
      <c r="AD33" s="80"/>
      <c r="AE33" s="80"/>
      <c r="AF33" s="80"/>
      <c r="AG33" s="80"/>
      <c r="AH33" s="80"/>
      <c r="AI33" s="80"/>
      <c r="AJ33" s="80"/>
      <c r="AK33" s="80"/>
      <c r="AL33" s="80"/>
      <c r="AM33" s="80"/>
      <c r="AN33" s="80"/>
      <c r="AO33" s="80"/>
      <c r="AP33" s="80"/>
      <c r="AQ33" s="80"/>
      <c r="AR33" s="80"/>
      <c r="AS33" s="80"/>
      <c r="AT33" s="80"/>
      <c r="AU33" s="80"/>
      <c r="AV33" s="80"/>
      <c r="AW33" s="80"/>
      <c r="AX33" s="80"/>
      <c r="AY33" s="80"/>
      <c r="AZ33" s="80"/>
      <c r="BA33" s="80"/>
      <c r="BB33" s="80"/>
      <c r="BC33" s="80"/>
      <c r="BD33" s="80"/>
      <c r="BE33" s="80"/>
      <c r="BF33" s="80"/>
      <c r="BG33" s="80"/>
      <c r="BH33" s="80"/>
    </row>
    <row r="34" spans="1:60">
      <c r="A34" s="80"/>
      <c r="B34" s="80"/>
      <c r="C34" s="80"/>
      <c r="D34" s="80"/>
      <c r="E34" s="80"/>
      <c r="F34" s="80"/>
      <c r="G34" s="80"/>
      <c r="H34" s="80"/>
      <c r="I34" s="80"/>
      <c r="J34" s="80"/>
      <c r="K34" s="80"/>
      <c r="L34" s="80"/>
      <c r="M34" s="80"/>
      <c r="N34" s="80"/>
      <c r="O34" s="80"/>
      <c r="P34" s="80"/>
      <c r="Q34" s="80"/>
      <c r="R34" s="80"/>
      <c r="S34" s="80"/>
      <c r="T34" s="80"/>
      <c r="U34" s="80"/>
      <c r="V34" s="80"/>
      <c r="W34" s="80"/>
      <c r="X34" s="80"/>
      <c r="Y34" s="80"/>
      <c r="Z34" s="80"/>
      <c r="AA34" s="80"/>
      <c r="AB34" s="80"/>
      <c r="AC34" s="80"/>
      <c r="AD34" s="80"/>
      <c r="AE34" s="80"/>
      <c r="AF34" s="80"/>
      <c r="AG34" s="80"/>
      <c r="AH34" s="80"/>
      <c r="AI34" s="80"/>
      <c r="AJ34" s="80"/>
      <c r="AK34" s="80"/>
      <c r="AL34" s="80"/>
      <c r="AM34" s="80"/>
      <c r="AN34" s="80"/>
      <c r="AO34" s="80"/>
      <c r="AP34" s="80"/>
      <c r="AQ34" s="80"/>
      <c r="AR34" s="80"/>
      <c r="AS34" s="80"/>
      <c r="AT34" s="80"/>
      <c r="AU34" s="80"/>
      <c r="AV34" s="80"/>
      <c r="AW34" s="80"/>
      <c r="AX34" s="80"/>
      <c r="AY34" s="80"/>
      <c r="AZ34" s="80"/>
      <c r="BA34" s="80"/>
      <c r="BB34" s="80"/>
      <c r="BC34" s="80"/>
      <c r="BD34" s="80"/>
      <c r="BE34" s="80"/>
      <c r="BF34" s="80"/>
      <c r="BG34" s="80"/>
      <c r="BH34" s="80"/>
    </row>
    <row r="35" spans="1:60">
      <c r="A35" s="80"/>
      <c r="B35" s="80"/>
      <c r="C35" s="80"/>
      <c r="D35" s="80"/>
      <c r="E35" s="80"/>
      <c r="F35" s="80"/>
      <c r="G35" s="80"/>
      <c r="H35" s="80"/>
      <c r="I35" s="80"/>
      <c r="J35" s="80"/>
      <c r="K35" s="80"/>
      <c r="L35" s="80"/>
      <c r="M35" s="80"/>
      <c r="N35" s="80"/>
      <c r="O35" s="80"/>
      <c r="P35" s="80"/>
      <c r="Q35" s="80"/>
      <c r="R35" s="80"/>
      <c r="S35" s="80"/>
      <c r="T35" s="80"/>
      <c r="U35" s="80"/>
      <c r="V35" s="80"/>
      <c r="W35" s="80"/>
      <c r="X35" s="80"/>
      <c r="Y35" s="80"/>
      <c r="Z35" s="80"/>
      <c r="AA35" s="80"/>
      <c r="AB35" s="80"/>
      <c r="AC35" s="80"/>
      <c r="AD35" s="80"/>
      <c r="AE35" s="80"/>
      <c r="AF35" s="80"/>
      <c r="AG35" s="80"/>
      <c r="AH35" s="80"/>
      <c r="AI35" s="80"/>
      <c r="AJ35" s="80"/>
      <c r="AK35" s="80"/>
      <c r="AL35" s="80"/>
      <c r="AM35" s="80"/>
      <c r="AN35" s="80"/>
      <c r="AO35" s="80"/>
      <c r="AP35" s="80"/>
      <c r="AQ35" s="80"/>
      <c r="AR35" s="80"/>
      <c r="AS35" s="80"/>
      <c r="AT35" s="80"/>
      <c r="AU35" s="80"/>
      <c r="AV35" s="80"/>
      <c r="AW35" s="80"/>
      <c r="AX35" s="80"/>
      <c r="AY35" s="80"/>
      <c r="AZ35" s="80"/>
      <c r="BA35" s="80"/>
      <c r="BB35" s="80"/>
      <c r="BC35" s="80"/>
      <c r="BD35" s="80"/>
      <c r="BE35" s="80"/>
      <c r="BF35" s="80"/>
      <c r="BG35" s="80"/>
      <c r="BH35" s="80"/>
    </row>
    <row r="36" spans="1:60">
      <c r="A36" s="80"/>
      <c r="B36" s="80"/>
      <c r="C36" s="80"/>
      <c r="D36" s="80"/>
      <c r="E36" s="80"/>
      <c r="F36" s="80"/>
      <c r="G36" s="80"/>
      <c r="H36" s="80"/>
      <c r="I36" s="80"/>
      <c r="J36" s="80"/>
      <c r="K36" s="80"/>
      <c r="L36" s="80"/>
      <c r="M36" s="80"/>
      <c r="N36" s="80"/>
      <c r="O36" s="80"/>
      <c r="P36" s="80"/>
      <c r="Q36" s="80"/>
      <c r="R36" s="80"/>
      <c r="S36" s="80"/>
      <c r="T36" s="80"/>
      <c r="U36" s="80"/>
      <c r="V36" s="80"/>
      <c r="W36" s="80"/>
      <c r="X36" s="80"/>
      <c r="Y36" s="80"/>
      <c r="Z36" s="80"/>
      <c r="AA36" s="80"/>
      <c r="AB36" s="80"/>
      <c r="AC36" s="80"/>
      <c r="AD36" s="80"/>
      <c r="AE36" s="80"/>
      <c r="AF36" s="80"/>
      <c r="AG36" s="80"/>
      <c r="AH36" s="80"/>
      <c r="AI36" s="80"/>
      <c r="AJ36" s="80"/>
      <c r="AK36" s="80"/>
      <c r="AL36" s="80"/>
      <c r="AM36" s="80"/>
      <c r="AN36" s="80"/>
      <c r="AO36" s="80"/>
      <c r="AP36" s="80"/>
      <c r="AQ36" s="80"/>
      <c r="AR36" s="80"/>
      <c r="AS36" s="80"/>
      <c r="AT36" s="80"/>
      <c r="AU36" s="80"/>
      <c r="AV36" s="80"/>
      <c r="AW36" s="80"/>
      <c r="AX36" s="80"/>
      <c r="AY36" s="80"/>
      <c r="AZ36" s="80"/>
      <c r="BA36" s="80"/>
      <c r="BB36" s="80"/>
      <c r="BC36" s="80"/>
      <c r="BD36" s="80"/>
      <c r="BE36" s="80"/>
      <c r="BF36" s="80"/>
      <c r="BG36" s="80"/>
      <c r="BH36" s="80"/>
    </row>
    <row r="37" spans="1:60">
      <c r="A37" s="80"/>
      <c r="B37" s="80"/>
      <c r="C37" s="80"/>
      <c r="D37" s="80"/>
      <c r="E37" s="80"/>
      <c r="F37" s="80"/>
      <c r="G37" s="80"/>
      <c r="H37" s="80"/>
      <c r="I37" s="80"/>
      <c r="J37" s="80"/>
      <c r="K37" s="80"/>
      <c r="L37" s="80"/>
      <c r="M37" s="80"/>
      <c r="N37" s="80"/>
      <c r="O37" s="80"/>
      <c r="P37" s="80"/>
      <c r="Q37" s="80"/>
      <c r="R37" s="80"/>
      <c r="S37" s="80"/>
      <c r="T37" s="80"/>
      <c r="U37" s="80"/>
      <c r="V37" s="80"/>
      <c r="W37" s="80"/>
      <c r="X37" s="80"/>
      <c r="Y37" s="80"/>
      <c r="Z37" s="80"/>
      <c r="AA37" s="80"/>
      <c r="AB37" s="80"/>
      <c r="AC37" s="80"/>
      <c r="AD37" s="80"/>
      <c r="AE37" s="80"/>
      <c r="AF37" s="80"/>
      <c r="AG37" s="80"/>
      <c r="AH37" s="80"/>
      <c r="AI37" s="80"/>
      <c r="AJ37" s="80"/>
      <c r="AK37" s="80"/>
      <c r="AL37" s="80"/>
      <c r="AM37" s="80"/>
      <c r="AN37" s="80"/>
      <c r="AO37" s="80"/>
      <c r="AP37" s="80"/>
      <c r="AQ37" s="80"/>
      <c r="AR37" s="80"/>
      <c r="AS37" s="80"/>
      <c r="AT37" s="80"/>
      <c r="AU37" s="80"/>
      <c r="AV37" s="80"/>
      <c r="AW37" s="80"/>
      <c r="AX37" s="80"/>
      <c r="AY37" s="80"/>
      <c r="AZ37" s="80"/>
      <c r="BA37" s="80"/>
      <c r="BB37" s="80"/>
      <c r="BC37" s="80"/>
      <c r="BD37" s="80"/>
      <c r="BE37" s="80"/>
      <c r="BF37" s="80"/>
      <c r="BG37" s="80"/>
      <c r="BH37" s="80"/>
    </row>
    <row r="38" spans="1:60">
      <c r="A38" s="80"/>
      <c r="B38" s="80"/>
      <c r="C38" s="80"/>
      <c r="D38" s="80"/>
      <c r="E38" s="80"/>
      <c r="F38" s="80"/>
      <c r="G38" s="80"/>
      <c r="H38" s="80"/>
      <c r="I38" s="80"/>
      <c r="J38" s="80"/>
      <c r="K38" s="80"/>
      <c r="L38" s="80"/>
      <c r="M38" s="80"/>
      <c r="N38" s="80"/>
      <c r="O38" s="80"/>
      <c r="P38" s="80"/>
      <c r="Q38" s="80"/>
      <c r="R38" s="80"/>
      <c r="S38" s="80"/>
      <c r="T38" s="80"/>
      <c r="U38" s="80"/>
      <c r="V38" s="80"/>
      <c r="W38" s="80"/>
      <c r="X38" s="80"/>
      <c r="Y38" s="80"/>
      <c r="Z38" s="80"/>
      <c r="AA38" s="80"/>
      <c r="AB38" s="80"/>
      <c r="AC38" s="80"/>
      <c r="AD38" s="80"/>
      <c r="AE38" s="80"/>
      <c r="AF38" s="80"/>
      <c r="AG38" s="80"/>
      <c r="AH38" s="80"/>
      <c r="AI38" s="80"/>
      <c r="AJ38" s="80"/>
      <c r="AK38" s="80"/>
      <c r="AL38" s="80"/>
      <c r="AM38" s="80"/>
      <c r="AN38" s="80"/>
      <c r="AO38" s="80"/>
      <c r="AP38" s="80"/>
      <c r="AQ38" s="80"/>
      <c r="AR38" s="80"/>
      <c r="AS38" s="80"/>
      <c r="AT38" s="80"/>
      <c r="AU38" s="80"/>
      <c r="AV38" s="80"/>
      <c r="AW38" s="80"/>
      <c r="AX38" s="80"/>
      <c r="AY38" s="80"/>
      <c r="AZ38" s="80"/>
      <c r="BA38" s="80"/>
      <c r="BB38" s="80"/>
      <c r="BC38" s="80"/>
      <c r="BD38" s="80"/>
      <c r="BE38" s="80"/>
      <c r="BF38" s="80"/>
      <c r="BG38" s="80"/>
      <c r="BH38" s="80"/>
    </row>
    <row r="39" spans="1:60">
      <c r="A39" s="80"/>
      <c r="B39" s="80"/>
      <c r="C39" s="80"/>
      <c r="D39" s="80"/>
      <c r="E39" s="80"/>
      <c r="F39" s="80"/>
      <c r="G39" s="80"/>
      <c r="H39" s="80"/>
      <c r="I39" s="80"/>
      <c r="J39" s="80"/>
      <c r="K39" s="80"/>
      <c r="L39" s="80"/>
      <c r="M39" s="80"/>
      <c r="N39" s="80"/>
      <c r="O39" s="80"/>
      <c r="P39" s="80"/>
      <c r="Q39" s="80"/>
      <c r="R39" s="80"/>
      <c r="S39" s="80"/>
      <c r="T39" s="80"/>
      <c r="U39" s="80"/>
      <c r="V39" s="80"/>
      <c r="W39" s="80"/>
      <c r="X39" s="80"/>
      <c r="Y39" s="80"/>
      <c r="Z39" s="80"/>
      <c r="AA39" s="80"/>
      <c r="AB39" s="80"/>
      <c r="AC39" s="80"/>
      <c r="AD39" s="80"/>
      <c r="AE39" s="80"/>
      <c r="AF39" s="80"/>
      <c r="AG39" s="80"/>
      <c r="AH39" s="80"/>
      <c r="AI39" s="80"/>
      <c r="AJ39" s="80"/>
      <c r="AK39" s="80"/>
      <c r="AL39" s="80"/>
      <c r="AM39" s="80"/>
      <c r="AN39" s="80"/>
      <c r="AO39" s="80"/>
      <c r="AP39" s="80"/>
      <c r="AQ39" s="80"/>
      <c r="AR39" s="80"/>
      <c r="AS39" s="80"/>
      <c r="AT39" s="80"/>
      <c r="AU39" s="80"/>
      <c r="AV39" s="80"/>
      <c r="AW39" s="80"/>
      <c r="AX39" s="80"/>
      <c r="AY39" s="80"/>
      <c r="AZ39" s="80"/>
      <c r="BA39" s="80"/>
      <c r="BB39" s="80"/>
      <c r="BC39" s="80"/>
      <c r="BD39" s="80"/>
      <c r="BE39" s="80"/>
      <c r="BF39" s="80"/>
      <c r="BG39" s="80"/>
      <c r="BH39" s="80"/>
    </row>
    <row r="40" spans="1:60">
      <c r="A40" s="80"/>
      <c r="B40" s="80"/>
      <c r="C40" s="80"/>
      <c r="D40" s="80"/>
      <c r="E40" s="80"/>
      <c r="F40" s="80"/>
      <c r="G40" s="80"/>
      <c r="H40" s="80"/>
      <c r="I40" s="80"/>
      <c r="J40" s="80"/>
      <c r="K40" s="80"/>
      <c r="L40" s="80"/>
      <c r="M40" s="80"/>
      <c r="N40" s="80"/>
      <c r="O40" s="80"/>
      <c r="P40" s="80"/>
      <c r="Q40" s="80"/>
      <c r="R40" s="80"/>
      <c r="S40" s="80"/>
      <c r="T40" s="80"/>
      <c r="U40" s="80"/>
      <c r="V40" s="80"/>
      <c r="W40" s="80"/>
      <c r="X40" s="80"/>
      <c r="Y40" s="80"/>
      <c r="Z40" s="80"/>
      <c r="AA40" s="80"/>
      <c r="AB40" s="80"/>
      <c r="AC40" s="80"/>
      <c r="AD40" s="80"/>
      <c r="AE40" s="80"/>
      <c r="AF40" s="80"/>
      <c r="AG40" s="80"/>
      <c r="AH40" s="80"/>
      <c r="AI40" s="80"/>
      <c r="AJ40" s="80"/>
      <c r="AK40" s="80"/>
      <c r="AL40" s="80"/>
      <c r="AM40" s="80"/>
      <c r="AN40" s="80"/>
      <c r="AO40" s="80"/>
      <c r="AP40" s="80"/>
      <c r="AQ40" s="80"/>
      <c r="AR40" s="80"/>
      <c r="AS40" s="80"/>
      <c r="AT40" s="80"/>
      <c r="AU40" s="80"/>
      <c r="AV40" s="80"/>
      <c r="AW40" s="80"/>
      <c r="AX40" s="80"/>
      <c r="AY40" s="80"/>
      <c r="AZ40" s="80"/>
      <c r="BA40" s="80"/>
      <c r="BB40" s="80"/>
      <c r="BC40" s="80"/>
      <c r="BD40" s="80"/>
      <c r="BE40" s="80"/>
      <c r="BF40" s="80"/>
      <c r="BG40" s="80"/>
      <c r="BH40" s="80"/>
    </row>
    <row r="41" spans="1:60">
      <c r="A41" s="80"/>
      <c r="B41" s="80"/>
      <c r="C41" s="80"/>
      <c r="D41" s="80"/>
      <c r="E41" s="80"/>
      <c r="F41" s="80"/>
      <c r="G41" s="80"/>
      <c r="H41" s="80"/>
      <c r="I41" s="80"/>
      <c r="J41" s="80"/>
      <c r="K41" s="80"/>
      <c r="L41" s="80"/>
      <c r="M41" s="80"/>
      <c r="N41" s="80"/>
      <c r="O41" s="80"/>
      <c r="P41" s="80"/>
      <c r="Q41" s="80"/>
      <c r="R41" s="80"/>
      <c r="S41" s="80"/>
      <c r="T41" s="80"/>
      <c r="U41" s="80"/>
      <c r="V41" s="80"/>
      <c r="W41" s="80"/>
      <c r="X41" s="80"/>
      <c r="Y41" s="80"/>
      <c r="Z41" s="80"/>
      <c r="AA41" s="80"/>
      <c r="AB41" s="80"/>
      <c r="AC41" s="80"/>
      <c r="AD41" s="80"/>
      <c r="AE41" s="80"/>
      <c r="AF41" s="80"/>
      <c r="AG41" s="80"/>
      <c r="AH41" s="80"/>
      <c r="AI41" s="80"/>
      <c r="AJ41" s="80"/>
      <c r="AK41" s="80"/>
      <c r="AL41" s="80"/>
      <c r="AM41" s="80"/>
      <c r="AN41" s="80"/>
      <c r="AO41" s="80"/>
      <c r="AP41" s="80"/>
      <c r="AQ41" s="80"/>
      <c r="AR41" s="80"/>
      <c r="AS41" s="80"/>
      <c r="AT41" s="80"/>
      <c r="AU41" s="80"/>
      <c r="AV41" s="80"/>
      <c r="AW41" s="80"/>
      <c r="AX41" s="80"/>
      <c r="AY41" s="80"/>
      <c r="AZ41" s="80"/>
      <c r="BA41" s="80"/>
      <c r="BB41" s="80"/>
      <c r="BC41" s="80"/>
      <c r="BD41" s="80"/>
      <c r="BE41" s="80"/>
      <c r="BF41" s="80"/>
      <c r="BG41" s="80"/>
      <c r="BH41" s="80"/>
    </row>
    <row r="42" spans="1:60">
      <c r="A42" s="80"/>
      <c r="B42" s="80"/>
      <c r="C42" s="80"/>
      <c r="D42" s="80"/>
      <c r="E42" s="80"/>
      <c r="F42" s="80"/>
      <c r="G42" s="80"/>
      <c r="H42" s="80"/>
      <c r="I42" s="80"/>
      <c r="J42" s="80"/>
      <c r="K42" s="80"/>
      <c r="L42" s="80"/>
      <c r="M42" s="80"/>
      <c r="N42" s="80"/>
      <c r="O42" s="80"/>
      <c r="P42" s="80"/>
      <c r="Q42" s="80"/>
      <c r="R42" s="80"/>
      <c r="S42" s="80"/>
      <c r="T42" s="80"/>
      <c r="U42" s="80"/>
      <c r="V42" s="80"/>
      <c r="W42" s="80"/>
      <c r="X42" s="80"/>
      <c r="Y42" s="80"/>
      <c r="Z42" s="80"/>
      <c r="AA42" s="80"/>
      <c r="AB42" s="80"/>
      <c r="AC42" s="80"/>
      <c r="AD42" s="80"/>
      <c r="AE42" s="80"/>
      <c r="AF42" s="80"/>
      <c r="AG42" s="80"/>
      <c r="AH42" s="80"/>
      <c r="AI42" s="80"/>
      <c r="AJ42" s="80"/>
      <c r="AK42" s="80"/>
      <c r="AL42" s="80"/>
      <c r="AM42" s="80"/>
      <c r="AN42" s="80"/>
      <c r="AO42" s="80"/>
      <c r="AP42" s="80"/>
      <c r="AQ42" s="80"/>
      <c r="AR42" s="80"/>
      <c r="AS42" s="80"/>
      <c r="AT42" s="80"/>
      <c r="AU42" s="80"/>
      <c r="AV42" s="80"/>
      <c r="AW42" s="80"/>
      <c r="AX42" s="80"/>
      <c r="AY42" s="80"/>
      <c r="AZ42" s="80"/>
      <c r="BA42" s="80"/>
      <c r="BB42" s="80"/>
      <c r="BC42" s="80"/>
      <c r="BD42" s="80"/>
      <c r="BE42" s="80"/>
      <c r="BF42" s="80"/>
      <c r="BG42" s="80"/>
      <c r="BH42" s="80"/>
    </row>
    <row r="43" spans="1:60">
      <c r="A43" s="80"/>
      <c r="B43" s="80"/>
      <c r="C43" s="80"/>
      <c r="D43" s="80"/>
      <c r="E43" s="80"/>
      <c r="F43" s="80"/>
      <c r="G43" s="80"/>
      <c r="H43" s="80"/>
      <c r="I43" s="80"/>
      <c r="J43" s="80"/>
      <c r="K43" s="80"/>
      <c r="L43" s="80"/>
      <c r="M43" s="80"/>
      <c r="N43" s="80"/>
      <c r="O43" s="80"/>
      <c r="P43" s="80"/>
      <c r="Q43" s="80"/>
      <c r="R43" s="80"/>
      <c r="S43" s="80"/>
      <c r="T43" s="80"/>
      <c r="U43" s="80"/>
      <c r="V43" s="80"/>
      <c r="W43" s="80"/>
      <c r="X43" s="80"/>
      <c r="Y43" s="80"/>
      <c r="Z43" s="80"/>
      <c r="AA43" s="80"/>
      <c r="AB43" s="80"/>
      <c r="AC43" s="80"/>
      <c r="AD43" s="80"/>
      <c r="AE43" s="80"/>
      <c r="AF43" s="80"/>
      <c r="AG43" s="80"/>
      <c r="AH43" s="80"/>
      <c r="AI43" s="80"/>
      <c r="AJ43" s="80"/>
      <c r="AK43" s="80"/>
      <c r="AL43" s="80"/>
      <c r="AM43" s="80"/>
      <c r="AN43" s="80"/>
      <c r="AO43" s="80"/>
      <c r="AP43" s="80"/>
      <c r="AQ43" s="80"/>
      <c r="AR43" s="80"/>
      <c r="AS43" s="80"/>
      <c r="AT43" s="80"/>
      <c r="AU43" s="80"/>
      <c r="AV43" s="80"/>
      <c r="AW43" s="80"/>
      <c r="AX43" s="80"/>
      <c r="AY43" s="80"/>
      <c r="AZ43" s="80"/>
      <c r="BA43" s="80"/>
      <c r="BB43" s="80"/>
      <c r="BC43" s="80"/>
      <c r="BD43" s="80"/>
      <c r="BE43" s="80"/>
      <c r="BF43" s="80"/>
      <c r="BG43" s="80"/>
      <c r="BH43" s="80"/>
    </row>
    <row r="44" spans="1:60">
      <c r="A44" s="80"/>
      <c r="B44" s="80"/>
      <c r="C44" s="80"/>
      <c r="D44" s="80"/>
      <c r="E44" s="80"/>
      <c r="F44" s="80"/>
      <c r="G44" s="80"/>
      <c r="H44" s="80"/>
      <c r="I44" s="80"/>
      <c r="J44" s="80"/>
      <c r="K44" s="80"/>
      <c r="L44" s="80"/>
      <c r="M44" s="80"/>
      <c r="N44" s="80"/>
      <c r="O44" s="80"/>
      <c r="P44" s="80"/>
      <c r="Q44" s="80"/>
      <c r="R44" s="80"/>
      <c r="S44" s="80"/>
      <c r="T44" s="80"/>
      <c r="U44" s="80"/>
      <c r="V44" s="80"/>
      <c r="W44" s="80"/>
      <c r="X44" s="80"/>
      <c r="Y44" s="80"/>
      <c r="Z44" s="80"/>
      <c r="AA44" s="80"/>
      <c r="AB44" s="80"/>
      <c r="AC44" s="80"/>
      <c r="AD44" s="80"/>
      <c r="AE44" s="80"/>
      <c r="AF44" s="80"/>
      <c r="AG44" s="80"/>
      <c r="AH44" s="80"/>
      <c r="AI44" s="80"/>
      <c r="AJ44" s="80"/>
      <c r="AK44" s="80"/>
      <c r="AL44" s="80"/>
      <c r="AM44" s="80"/>
      <c r="AN44" s="80"/>
      <c r="AO44" s="80"/>
      <c r="AP44" s="80"/>
      <c r="AQ44" s="80"/>
      <c r="AR44" s="80"/>
      <c r="AS44" s="80"/>
      <c r="AT44" s="80"/>
      <c r="AU44" s="80"/>
      <c r="AV44" s="80"/>
      <c r="AW44" s="80"/>
      <c r="AX44" s="80"/>
      <c r="AY44" s="80"/>
      <c r="AZ44" s="80"/>
      <c r="BA44" s="80"/>
      <c r="BB44" s="80"/>
      <c r="BC44" s="80"/>
      <c r="BD44" s="80"/>
      <c r="BE44" s="80"/>
      <c r="BF44" s="80"/>
      <c r="BG44" s="80"/>
      <c r="BH44" s="80"/>
    </row>
    <row r="45" spans="1:60">
      <c r="A45" s="80"/>
      <c r="B45" s="80"/>
      <c r="C45" s="80"/>
      <c r="D45" s="80"/>
      <c r="E45" s="80"/>
      <c r="F45" s="80"/>
      <c r="G45" s="80"/>
      <c r="H45" s="80"/>
      <c r="I45" s="80"/>
      <c r="J45" s="80"/>
      <c r="K45" s="80"/>
      <c r="L45" s="80"/>
      <c r="M45" s="80"/>
      <c r="N45" s="80"/>
      <c r="O45" s="80"/>
      <c r="P45" s="80"/>
      <c r="Q45" s="80"/>
      <c r="R45" s="80"/>
      <c r="S45" s="80"/>
      <c r="T45" s="80"/>
      <c r="U45" s="80"/>
      <c r="V45" s="80"/>
      <c r="W45" s="80"/>
      <c r="X45" s="80"/>
      <c r="Y45" s="80"/>
      <c r="Z45" s="80"/>
      <c r="AA45" s="80"/>
      <c r="AB45" s="80"/>
      <c r="AC45" s="80"/>
      <c r="AD45" s="80"/>
      <c r="AE45" s="80"/>
      <c r="AF45" s="80"/>
      <c r="AG45" s="80"/>
      <c r="AH45" s="80"/>
      <c r="AI45" s="80"/>
      <c r="AJ45" s="80"/>
      <c r="AK45" s="80"/>
      <c r="AL45" s="80"/>
      <c r="AM45" s="80"/>
      <c r="AN45" s="80"/>
      <c r="AO45" s="80"/>
      <c r="AP45" s="80"/>
      <c r="AQ45" s="80"/>
      <c r="AR45" s="80"/>
      <c r="AS45" s="80"/>
      <c r="AT45" s="80"/>
      <c r="AU45" s="80"/>
      <c r="AV45" s="80"/>
      <c r="AW45" s="80"/>
      <c r="AX45" s="80"/>
      <c r="AY45" s="80"/>
      <c r="AZ45" s="80"/>
      <c r="BA45" s="80"/>
      <c r="BB45" s="80"/>
      <c r="BC45" s="80"/>
      <c r="BD45" s="80"/>
      <c r="BE45" s="80"/>
      <c r="BF45" s="80"/>
      <c r="BG45" s="80"/>
      <c r="BH45" s="80"/>
    </row>
    <row r="46" spans="1:60">
      <c r="A46" s="80"/>
      <c r="B46" s="80"/>
      <c r="C46" s="80"/>
      <c r="D46" s="80"/>
      <c r="E46" s="80"/>
      <c r="F46" s="80"/>
      <c r="G46" s="80"/>
      <c r="H46" s="80"/>
      <c r="I46" s="80"/>
      <c r="J46" s="80"/>
      <c r="K46" s="80"/>
      <c r="L46" s="80"/>
      <c r="M46" s="80"/>
      <c r="N46" s="80"/>
      <c r="O46" s="80"/>
      <c r="P46" s="80"/>
      <c r="Q46" s="80"/>
      <c r="R46" s="80"/>
      <c r="S46" s="80"/>
      <c r="T46" s="80"/>
      <c r="U46" s="80"/>
      <c r="V46" s="80"/>
      <c r="W46" s="80"/>
      <c r="X46" s="80"/>
      <c r="Y46" s="80"/>
      <c r="Z46" s="80"/>
      <c r="AA46" s="80"/>
      <c r="AB46" s="80"/>
      <c r="AC46" s="80"/>
      <c r="AD46" s="80"/>
      <c r="AE46" s="80"/>
      <c r="AF46" s="80"/>
      <c r="AG46" s="80"/>
      <c r="AH46" s="80"/>
      <c r="AI46" s="80"/>
      <c r="AJ46" s="80"/>
      <c r="AK46" s="80"/>
      <c r="AL46" s="80"/>
      <c r="AM46" s="80"/>
      <c r="AN46" s="80"/>
      <c r="AO46" s="80"/>
      <c r="AP46" s="80"/>
      <c r="AQ46" s="80"/>
      <c r="AR46" s="80"/>
      <c r="AS46" s="80"/>
      <c r="AT46" s="80"/>
      <c r="AU46" s="80"/>
      <c r="AV46" s="80"/>
      <c r="AW46" s="80"/>
      <c r="AX46" s="80"/>
      <c r="AY46" s="80"/>
      <c r="AZ46" s="80"/>
      <c r="BA46" s="80"/>
      <c r="BB46" s="80"/>
      <c r="BC46" s="80"/>
      <c r="BD46" s="80"/>
      <c r="BE46" s="80"/>
      <c r="BF46" s="80"/>
      <c r="BG46" s="80"/>
      <c r="BH46" s="80"/>
    </row>
    <row r="47" spans="1:60">
      <c r="A47" s="80"/>
      <c r="B47" s="80"/>
      <c r="C47" s="80"/>
      <c r="D47" s="80"/>
      <c r="E47" s="80"/>
      <c r="F47" s="80"/>
      <c r="G47" s="80"/>
      <c r="H47" s="80"/>
      <c r="I47" s="80"/>
      <c r="J47" s="80"/>
      <c r="K47" s="80"/>
      <c r="L47" s="80"/>
      <c r="M47" s="80"/>
      <c r="N47" s="80"/>
      <c r="O47" s="80"/>
      <c r="P47" s="80"/>
      <c r="Q47" s="80"/>
      <c r="R47" s="80"/>
      <c r="S47" s="80"/>
      <c r="T47" s="80"/>
      <c r="U47" s="80"/>
      <c r="V47" s="80"/>
      <c r="W47" s="80"/>
      <c r="X47" s="80"/>
      <c r="Y47" s="80"/>
      <c r="Z47" s="80"/>
      <c r="AA47" s="80"/>
      <c r="AB47" s="80"/>
      <c r="AC47" s="80"/>
      <c r="AD47" s="80"/>
      <c r="AE47" s="80"/>
      <c r="AF47" s="80"/>
      <c r="AG47" s="80"/>
      <c r="AH47" s="80"/>
      <c r="AI47" s="80"/>
      <c r="AJ47" s="80"/>
      <c r="AK47" s="80"/>
      <c r="AL47" s="80"/>
      <c r="AM47" s="80"/>
      <c r="AN47" s="80"/>
      <c r="AO47" s="80"/>
      <c r="AP47" s="80"/>
      <c r="AQ47" s="80"/>
      <c r="AR47" s="80"/>
      <c r="AS47" s="80"/>
      <c r="AT47" s="80"/>
      <c r="AU47" s="80"/>
      <c r="AV47" s="80"/>
      <c r="AW47" s="80"/>
      <c r="AX47" s="80"/>
      <c r="AY47" s="80"/>
      <c r="AZ47" s="80"/>
      <c r="BA47" s="80"/>
      <c r="BB47" s="80"/>
      <c r="BC47" s="80"/>
      <c r="BD47" s="80"/>
      <c r="BE47" s="80"/>
      <c r="BF47" s="80"/>
      <c r="BG47" s="80"/>
      <c r="BH47" s="80"/>
    </row>
    <row r="48" spans="1:60">
      <c r="A48" s="80"/>
      <c r="B48" s="80"/>
      <c r="C48" s="80"/>
      <c r="D48" s="80"/>
      <c r="E48" s="80"/>
      <c r="F48" s="80"/>
      <c r="G48" s="80"/>
      <c r="H48" s="80"/>
      <c r="I48" s="80"/>
      <c r="J48" s="80"/>
      <c r="K48" s="80"/>
      <c r="L48" s="80"/>
      <c r="M48" s="80"/>
      <c r="N48" s="80"/>
      <c r="O48" s="80"/>
      <c r="P48" s="80"/>
      <c r="Q48" s="80"/>
      <c r="R48" s="80"/>
      <c r="S48" s="80"/>
      <c r="T48" s="80"/>
      <c r="U48" s="80"/>
      <c r="V48" s="80"/>
      <c r="W48" s="80"/>
      <c r="X48" s="80"/>
      <c r="Y48" s="80"/>
      <c r="Z48" s="80"/>
      <c r="AA48" s="80"/>
      <c r="AB48" s="80"/>
      <c r="AC48" s="80"/>
      <c r="AD48" s="80"/>
      <c r="AE48" s="80"/>
      <c r="AF48" s="80"/>
      <c r="AG48" s="80"/>
      <c r="AH48" s="80"/>
      <c r="AI48" s="80"/>
      <c r="AJ48" s="80"/>
      <c r="AK48" s="80"/>
      <c r="AL48" s="80"/>
      <c r="AM48" s="80"/>
      <c r="AN48" s="80"/>
      <c r="AO48" s="80"/>
      <c r="AP48" s="80"/>
      <c r="AQ48" s="80"/>
      <c r="AR48" s="80"/>
      <c r="AS48" s="80"/>
      <c r="AT48" s="80"/>
      <c r="AU48" s="80"/>
      <c r="AV48" s="80"/>
      <c r="AW48" s="80"/>
      <c r="AX48" s="80"/>
      <c r="AY48" s="80"/>
      <c r="AZ48" s="80"/>
      <c r="BA48" s="80"/>
      <c r="BB48" s="80"/>
      <c r="BC48" s="80"/>
      <c r="BD48" s="80"/>
      <c r="BE48" s="80"/>
      <c r="BF48" s="80"/>
      <c r="BG48" s="80"/>
      <c r="BH48" s="80"/>
    </row>
    <row r="49" spans="1:60">
      <c r="A49" s="80"/>
      <c r="B49" s="80"/>
      <c r="C49" s="80"/>
      <c r="D49" s="80"/>
      <c r="E49" s="80"/>
      <c r="F49" s="80"/>
      <c r="G49" s="80"/>
      <c r="H49" s="80"/>
      <c r="I49" s="80"/>
      <c r="J49" s="80"/>
      <c r="K49" s="80"/>
      <c r="L49" s="80"/>
      <c r="M49" s="80"/>
      <c r="N49" s="80"/>
      <c r="O49" s="80"/>
      <c r="P49" s="80"/>
      <c r="Q49" s="80"/>
      <c r="R49" s="80"/>
      <c r="S49" s="80"/>
      <c r="T49" s="80"/>
      <c r="U49" s="80"/>
      <c r="V49" s="80"/>
      <c r="W49" s="80"/>
      <c r="X49" s="80"/>
      <c r="Y49" s="80"/>
      <c r="Z49" s="80"/>
      <c r="AA49" s="80"/>
      <c r="AB49" s="80"/>
      <c r="AC49" s="80"/>
      <c r="AD49" s="80"/>
      <c r="AE49" s="80"/>
      <c r="AF49" s="80"/>
      <c r="AG49" s="80"/>
      <c r="AH49" s="80"/>
      <c r="AI49" s="80"/>
      <c r="AJ49" s="80"/>
      <c r="AK49" s="80"/>
      <c r="AL49" s="80"/>
      <c r="AM49" s="80"/>
      <c r="AN49" s="80"/>
      <c r="AO49" s="80"/>
      <c r="AP49" s="80"/>
      <c r="AQ49" s="80"/>
      <c r="AR49" s="80"/>
      <c r="AS49" s="80"/>
      <c r="AT49" s="80"/>
      <c r="AU49" s="80"/>
      <c r="AV49" s="80"/>
      <c r="AW49" s="80"/>
      <c r="AX49" s="80"/>
      <c r="AY49" s="80"/>
      <c r="AZ49" s="80"/>
      <c r="BA49" s="80"/>
      <c r="BB49" s="80"/>
      <c r="BC49" s="80"/>
      <c r="BD49" s="80"/>
      <c r="BE49" s="80"/>
      <c r="BF49" s="80"/>
      <c r="BG49" s="80"/>
      <c r="BH49" s="80"/>
    </row>
    <row r="50" spans="1:60">
      <c r="A50" s="80"/>
      <c r="B50" s="80"/>
      <c r="C50" s="80"/>
      <c r="D50" s="80"/>
      <c r="E50" s="80"/>
      <c r="F50" s="80"/>
      <c r="G50" s="80"/>
      <c r="H50" s="80"/>
      <c r="I50" s="80"/>
      <c r="J50" s="80"/>
      <c r="K50" s="80"/>
      <c r="L50" s="80"/>
      <c r="M50" s="80"/>
      <c r="N50" s="80"/>
      <c r="O50" s="80"/>
      <c r="P50" s="80"/>
      <c r="Q50" s="80"/>
      <c r="R50" s="80"/>
      <c r="S50" s="80"/>
      <c r="T50" s="80"/>
      <c r="U50" s="80"/>
      <c r="V50" s="80"/>
      <c r="W50" s="80"/>
      <c r="X50" s="80"/>
      <c r="Y50" s="80"/>
      <c r="Z50" s="80"/>
      <c r="AA50" s="80"/>
      <c r="AB50" s="80"/>
      <c r="AC50" s="80"/>
      <c r="AD50" s="80"/>
      <c r="AE50" s="80"/>
      <c r="AF50" s="80"/>
      <c r="AG50" s="80"/>
      <c r="AH50" s="80"/>
      <c r="AI50" s="80"/>
      <c r="AJ50" s="80"/>
      <c r="AK50" s="80"/>
      <c r="AL50" s="80"/>
      <c r="AM50" s="80"/>
      <c r="AN50" s="80"/>
      <c r="AO50" s="80"/>
      <c r="AP50" s="80"/>
      <c r="AQ50" s="80"/>
      <c r="AR50" s="80"/>
      <c r="AS50" s="80"/>
      <c r="AT50" s="80"/>
      <c r="AU50" s="80"/>
      <c r="AV50" s="80"/>
      <c r="AW50" s="80"/>
      <c r="AX50" s="80"/>
      <c r="AY50" s="80"/>
      <c r="AZ50" s="80"/>
      <c r="BA50" s="80"/>
      <c r="BB50" s="80"/>
      <c r="BC50" s="80"/>
      <c r="BD50" s="80"/>
      <c r="BE50" s="80"/>
      <c r="BF50" s="80"/>
      <c r="BG50" s="80"/>
      <c r="BH50" s="80"/>
    </row>
    <row r="51" spans="1:60">
      <c r="A51" s="80"/>
      <c r="B51" s="80"/>
      <c r="C51" s="80"/>
      <c r="D51" s="80"/>
      <c r="E51" s="80"/>
      <c r="F51" s="80"/>
      <c r="G51" s="80"/>
      <c r="H51" s="80"/>
      <c r="I51" s="80"/>
      <c r="J51" s="80"/>
      <c r="K51" s="80"/>
      <c r="L51" s="80"/>
      <c r="M51" s="80"/>
      <c r="N51" s="80"/>
      <c r="O51" s="80"/>
      <c r="P51" s="80"/>
      <c r="Q51" s="80"/>
      <c r="R51" s="80"/>
      <c r="S51" s="80"/>
      <c r="T51" s="80"/>
      <c r="U51" s="80"/>
      <c r="V51" s="80"/>
      <c r="W51" s="80"/>
      <c r="X51" s="80"/>
      <c r="Y51" s="80"/>
      <c r="Z51" s="80"/>
      <c r="AA51" s="80"/>
      <c r="AB51" s="80"/>
      <c r="AC51" s="80"/>
      <c r="AD51" s="80"/>
      <c r="AE51" s="80"/>
      <c r="AF51" s="80"/>
      <c r="AG51" s="80"/>
      <c r="AH51" s="80"/>
      <c r="AI51" s="80"/>
      <c r="AJ51" s="80"/>
      <c r="AK51" s="80"/>
      <c r="AL51" s="80"/>
      <c r="AM51" s="80"/>
      <c r="AN51" s="80"/>
      <c r="AO51" s="80"/>
      <c r="AP51" s="80"/>
      <c r="AQ51" s="80"/>
      <c r="AR51" s="80"/>
      <c r="AS51" s="80"/>
      <c r="AT51" s="80"/>
      <c r="AU51" s="80"/>
      <c r="AV51" s="80"/>
      <c r="AW51" s="80"/>
      <c r="AX51" s="80"/>
      <c r="AY51" s="80"/>
      <c r="AZ51" s="80"/>
      <c r="BA51" s="80"/>
      <c r="BB51" s="80"/>
      <c r="BC51" s="80"/>
      <c r="BD51" s="80"/>
      <c r="BE51" s="80"/>
      <c r="BF51" s="80"/>
      <c r="BG51" s="80"/>
      <c r="BH51" s="80"/>
    </row>
    <row r="52" spans="1:60">
      <c r="A52" s="80"/>
      <c r="B52" s="80"/>
      <c r="C52" s="80"/>
      <c r="D52" s="80"/>
      <c r="E52" s="80"/>
      <c r="F52" s="80"/>
      <c r="G52" s="80"/>
      <c r="H52" s="80"/>
      <c r="I52" s="80"/>
      <c r="J52" s="80"/>
      <c r="K52" s="80"/>
      <c r="L52" s="80"/>
      <c r="M52" s="80"/>
      <c r="N52" s="80"/>
      <c r="O52" s="80"/>
      <c r="P52" s="80"/>
      <c r="Q52" s="80"/>
      <c r="R52" s="80"/>
      <c r="S52" s="80"/>
      <c r="T52" s="80"/>
      <c r="U52" s="80"/>
      <c r="V52" s="80"/>
      <c r="W52" s="80"/>
      <c r="X52" s="80"/>
      <c r="Y52" s="80"/>
      <c r="Z52" s="80"/>
      <c r="AA52" s="80"/>
      <c r="AB52" s="80"/>
      <c r="AC52" s="80"/>
      <c r="AD52" s="80"/>
      <c r="AE52" s="80"/>
      <c r="AF52" s="80"/>
      <c r="AG52" s="80"/>
      <c r="AH52" s="80"/>
      <c r="AI52" s="80"/>
      <c r="AJ52" s="80"/>
      <c r="AK52" s="80"/>
      <c r="AL52" s="80"/>
      <c r="AM52" s="80"/>
      <c r="AN52" s="80"/>
      <c r="AO52" s="80"/>
      <c r="AP52" s="80"/>
      <c r="AQ52" s="80"/>
      <c r="AR52" s="80"/>
      <c r="AS52" s="80"/>
      <c r="AT52" s="80"/>
      <c r="AU52" s="80"/>
      <c r="AV52" s="80"/>
      <c r="AW52" s="80"/>
      <c r="AX52" s="80"/>
      <c r="AY52" s="80"/>
      <c r="AZ52" s="80"/>
      <c r="BA52" s="80"/>
      <c r="BB52" s="80"/>
      <c r="BC52" s="80"/>
      <c r="BD52" s="80"/>
      <c r="BE52" s="80"/>
      <c r="BF52" s="80"/>
      <c r="BG52" s="80"/>
      <c r="BH52" s="80"/>
    </row>
    <row r="53" spans="1:60">
      <c r="A53" s="80"/>
      <c r="B53" s="80"/>
      <c r="C53" s="80"/>
      <c r="D53" s="80"/>
      <c r="E53" s="80"/>
      <c r="F53" s="80"/>
      <c r="G53" s="80"/>
      <c r="H53" s="80"/>
      <c r="I53" s="80"/>
      <c r="J53" s="80"/>
      <c r="K53" s="80"/>
      <c r="L53" s="80"/>
      <c r="M53" s="80"/>
      <c r="N53" s="80"/>
      <c r="O53" s="80"/>
      <c r="P53" s="80"/>
      <c r="Q53" s="80"/>
      <c r="R53" s="80"/>
      <c r="S53" s="80"/>
      <c r="T53" s="80"/>
      <c r="U53" s="80"/>
      <c r="V53" s="80"/>
      <c r="W53" s="80"/>
      <c r="X53" s="80"/>
      <c r="Y53" s="80"/>
      <c r="Z53" s="80"/>
      <c r="AA53" s="80"/>
      <c r="AB53" s="80"/>
      <c r="AC53" s="80"/>
      <c r="AD53" s="80"/>
      <c r="AE53" s="80"/>
      <c r="AF53" s="80"/>
      <c r="AG53" s="80"/>
      <c r="AH53" s="80"/>
      <c r="AI53" s="80"/>
      <c r="AJ53" s="80"/>
      <c r="AK53" s="80"/>
      <c r="AL53" s="80"/>
      <c r="AM53" s="80"/>
      <c r="AN53" s="80"/>
      <c r="AO53" s="80"/>
      <c r="AP53" s="80"/>
      <c r="AQ53" s="80"/>
      <c r="AR53" s="80"/>
      <c r="AS53" s="80"/>
      <c r="AT53" s="80"/>
      <c r="AU53" s="80"/>
      <c r="AV53" s="80"/>
      <c r="AW53" s="80"/>
      <c r="AX53" s="80"/>
      <c r="AY53" s="80"/>
      <c r="AZ53" s="80"/>
      <c r="BA53" s="80"/>
      <c r="BB53" s="80"/>
      <c r="BC53" s="80"/>
      <c r="BD53" s="80"/>
      <c r="BE53" s="80"/>
      <c r="BF53" s="80"/>
      <c r="BG53" s="80"/>
      <c r="BH53" s="80"/>
    </row>
    <row r="54" spans="1:60">
      <c r="A54" s="80"/>
      <c r="B54" s="80"/>
      <c r="C54" s="80"/>
      <c r="D54" s="80"/>
      <c r="E54" s="80"/>
      <c r="F54" s="80"/>
      <c r="G54" s="80"/>
      <c r="H54" s="80"/>
      <c r="I54" s="80"/>
      <c r="J54" s="80"/>
      <c r="K54" s="80"/>
      <c r="L54" s="80"/>
      <c r="M54" s="80"/>
      <c r="N54" s="80"/>
      <c r="O54" s="80"/>
      <c r="P54" s="80"/>
      <c r="Q54" s="80"/>
      <c r="R54" s="80"/>
      <c r="S54" s="80"/>
      <c r="T54" s="80"/>
      <c r="U54" s="80"/>
      <c r="V54" s="80"/>
      <c r="W54" s="80"/>
      <c r="X54" s="80"/>
      <c r="Y54" s="80"/>
      <c r="Z54" s="80"/>
      <c r="AA54" s="80"/>
      <c r="AB54" s="80"/>
      <c r="AC54" s="80"/>
      <c r="AD54" s="80"/>
      <c r="AE54" s="80"/>
      <c r="AF54" s="80"/>
      <c r="AG54" s="80"/>
      <c r="AH54" s="80"/>
      <c r="AI54" s="80"/>
      <c r="AJ54" s="80"/>
      <c r="AK54" s="80"/>
      <c r="AL54" s="80"/>
      <c r="AM54" s="80"/>
      <c r="AN54" s="80"/>
      <c r="AO54" s="80"/>
      <c r="AP54" s="80"/>
      <c r="AQ54" s="80"/>
      <c r="AR54" s="80"/>
      <c r="AS54" s="80"/>
      <c r="AT54" s="80"/>
      <c r="AU54" s="80"/>
      <c r="AV54" s="80"/>
      <c r="AW54" s="80"/>
      <c r="AX54" s="80"/>
      <c r="AY54" s="80"/>
      <c r="AZ54" s="80"/>
      <c r="BA54" s="80"/>
      <c r="BB54" s="80"/>
      <c r="BC54" s="80"/>
      <c r="BD54" s="80"/>
      <c r="BE54" s="80"/>
      <c r="BF54" s="80"/>
      <c r="BG54" s="80"/>
      <c r="BH54" s="80"/>
    </row>
    <row r="55" spans="1:60">
      <c r="A55" s="80"/>
      <c r="B55" s="80"/>
      <c r="C55" s="80"/>
      <c r="D55" s="80"/>
      <c r="E55" s="80"/>
      <c r="F55" s="80"/>
      <c r="G55" s="80"/>
      <c r="H55" s="80"/>
      <c r="I55" s="80"/>
      <c r="J55" s="80"/>
      <c r="K55" s="80"/>
      <c r="L55" s="80"/>
      <c r="M55" s="80"/>
      <c r="N55" s="80"/>
      <c r="O55" s="80"/>
      <c r="P55" s="80"/>
      <c r="Q55" s="80"/>
      <c r="R55" s="80"/>
      <c r="S55" s="80"/>
      <c r="T55" s="80"/>
      <c r="U55" s="80"/>
      <c r="V55" s="80"/>
      <c r="W55" s="80"/>
      <c r="X55" s="80"/>
      <c r="Y55" s="80"/>
      <c r="Z55" s="80"/>
      <c r="AA55" s="80"/>
      <c r="AB55" s="80"/>
      <c r="AC55" s="80"/>
      <c r="AD55" s="80"/>
      <c r="AE55" s="80"/>
      <c r="AF55" s="80"/>
      <c r="AG55" s="80"/>
      <c r="AH55" s="80"/>
      <c r="AI55" s="80"/>
      <c r="AJ55" s="80"/>
      <c r="AK55" s="80"/>
      <c r="AL55" s="80"/>
      <c r="AM55" s="80"/>
      <c r="AN55" s="80"/>
      <c r="AO55" s="80"/>
      <c r="AP55" s="80"/>
      <c r="AQ55" s="80"/>
      <c r="AR55" s="80"/>
      <c r="AS55" s="80"/>
      <c r="AT55" s="80"/>
      <c r="AU55" s="80"/>
      <c r="AV55" s="80"/>
      <c r="AW55" s="80"/>
      <c r="AX55" s="80"/>
      <c r="AY55" s="80"/>
      <c r="AZ55" s="80"/>
      <c r="BA55" s="80"/>
      <c r="BB55" s="80"/>
      <c r="BC55" s="80"/>
      <c r="BD55" s="80"/>
      <c r="BE55" s="80"/>
      <c r="BF55" s="80"/>
      <c r="BG55" s="80"/>
      <c r="BH55" s="80"/>
    </row>
    <row r="56" spans="1:60">
      <c r="A56" s="80"/>
      <c r="B56" s="80"/>
      <c r="C56" s="80"/>
      <c r="D56" s="80"/>
      <c r="E56" s="80"/>
      <c r="F56" s="80"/>
      <c r="G56" s="80"/>
      <c r="H56" s="80"/>
      <c r="I56" s="80"/>
      <c r="J56" s="80"/>
      <c r="K56" s="80"/>
      <c r="L56" s="80"/>
      <c r="M56" s="80"/>
      <c r="N56" s="80"/>
      <c r="O56" s="80"/>
      <c r="P56" s="80"/>
      <c r="Q56" s="80"/>
      <c r="R56" s="80"/>
      <c r="S56" s="80"/>
      <c r="T56" s="80"/>
      <c r="U56" s="80"/>
      <c r="V56" s="80"/>
      <c r="W56" s="80"/>
      <c r="X56" s="80"/>
      <c r="Y56" s="80"/>
      <c r="Z56" s="80"/>
      <c r="AA56" s="80"/>
      <c r="AB56" s="80"/>
      <c r="AC56" s="80"/>
      <c r="AD56" s="80"/>
      <c r="AE56" s="80"/>
      <c r="AF56" s="80"/>
      <c r="AG56" s="80"/>
      <c r="AH56" s="80"/>
      <c r="AI56" s="80"/>
      <c r="AJ56" s="80"/>
      <c r="AK56" s="80"/>
      <c r="AL56" s="80"/>
      <c r="AM56" s="80"/>
      <c r="AN56" s="80"/>
      <c r="AO56" s="80"/>
      <c r="AP56" s="80"/>
      <c r="AQ56" s="80"/>
      <c r="AR56" s="80"/>
      <c r="AS56" s="80"/>
      <c r="AT56" s="80"/>
      <c r="AU56" s="80"/>
      <c r="AV56" s="80"/>
      <c r="AW56" s="80"/>
      <c r="AX56" s="80"/>
      <c r="AY56" s="80"/>
      <c r="AZ56" s="80"/>
      <c r="BA56" s="80"/>
      <c r="BB56" s="80"/>
      <c r="BC56" s="80"/>
      <c r="BD56" s="80"/>
      <c r="BE56" s="80"/>
      <c r="BF56" s="80"/>
      <c r="BG56" s="80"/>
      <c r="BH56" s="80"/>
    </row>
    <row r="57" spans="1:60">
      <c r="A57" s="80"/>
      <c r="B57" s="80"/>
      <c r="C57" s="80"/>
      <c r="D57" s="80"/>
      <c r="E57" s="80"/>
      <c r="F57" s="80"/>
      <c r="G57" s="80"/>
      <c r="H57" s="80"/>
      <c r="I57" s="80"/>
      <c r="J57" s="80"/>
      <c r="K57" s="80"/>
      <c r="L57" s="80"/>
      <c r="M57" s="80"/>
      <c r="N57" s="80"/>
      <c r="O57" s="80"/>
      <c r="P57" s="80"/>
      <c r="Q57" s="80"/>
      <c r="R57" s="80"/>
      <c r="S57" s="80"/>
      <c r="T57" s="80"/>
      <c r="U57" s="80"/>
      <c r="V57" s="80"/>
      <c r="W57" s="80"/>
      <c r="X57" s="80"/>
      <c r="Y57" s="80"/>
      <c r="Z57" s="80"/>
      <c r="AA57" s="80"/>
      <c r="AB57" s="80"/>
      <c r="AC57" s="80"/>
      <c r="AD57" s="80"/>
      <c r="AE57" s="80"/>
      <c r="AF57" s="80"/>
      <c r="AG57" s="80"/>
      <c r="AH57" s="80"/>
      <c r="AI57" s="80"/>
      <c r="AJ57" s="80"/>
      <c r="AK57" s="80"/>
      <c r="AL57" s="80"/>
      <c r="AM57" s="80"/>
      <c r="AN57" s="80"/>
      <c r="AO57" s="80"/>
      <c r="AP57" s="80"/>
      <c r="AQ57" s="80"/>
      <c r="AR57" s="80"/>
      <c r="AS57" s="80"/>
      <c r="AT57" s="80"/>
      <c r="AU57" s="80"/>
      <c r="AV57" s="80"/>
      <c r="AW57" s="80"/>
      <c r="AX57" s="80"/>
      <c r="AY57" s="80"/>
      <c r="AZ57" s="80"/>
      <c r="BA57" s="80"/>
      <c r="BB57" s="80"/>
      <c r="BC57" s="80"/>
      <c r="BD57" s="80"/>
      <c r="BE57" s="80"/>
      <c r="BF57" s="80"/>
      <c r="BG57" s="80"/>
      <c r="BH57" s="80"/>
    </row>
    <row r="58" spans="1:60">
      <c r="A58" s="80"/>
      <c r="B58" s="80"/>
      <c r="C58" s="80"/>
      <c r="D58" s="80"/>
      <c r="E58" s="80"/>
      <c r="F58" s="80"/>
      <c r="G58" s="80"/>
      <c r="H58" s="80"/>
      <c r="I58" s="80"/>
      <c r="J58" s="80"/>
      <c r="K58" s="80"/>
      <c r="L58" s="80"/>
      <c r="M58" s="80"/>
      <c r="N58" s="80"/>
      <c r="O58" s="80"/>
      <c r="P58" s="80"/>
      <c r="Q58" s="80"/>
      <c r="R58" s="80"/>
      <c r="S58" s="80"/>
      <c r="T58" s="80"/>
      <c r="U58" s="80"/>
      <c r="V58" s="80"/>
      <c r="W58" s="80"/>
      <c r="X58" s="80"/>
      <c r="Y58" s="80"/>
      <c r="Z58" s="80"/>
      <c r="AA58" s="80"/>
      <c r="AB58" s="80"/>
      <c r="AC58" s="80"/>
      <c r="AD58" s="80"/>
      <c r="AE58" s="80"/>
      <c r="AF58" s="80"/>
      <c r="AG58" s="80"/>
      <c r="AH58" s="80"/>
      <c r="AI58" s="80"/>
      <c r="AJ58" s="80"/>
      <c r="AK58" s="80"/>
      <c r="AL58" s="80"/>
      <c r="AM58" s="80"/>
      <c r="AN58" s="80"/>
      <c r="AO58" s="80"/>
      <c r="AP58" s="80"/>
      <c r="AQ58" s="80"/>
      <c r="AR58" s="80"/>
      <c r="AS58" s="80"/>
      <c r="AT58" s="80"/>
      <c r="AU58" s="80"/>
      <c r="AV58" s="80"/>
      <c r="AW58" s="80"/>
      <c r="AX58" s="80"/>
      <c r="AY58" s="80"/>
      <c r="AZ58" s="80"/>
      <c r="BA58" s="80"/>
      <c r="BB58" s="80"/>
      <c r="BC58" s="80"/>
      <c r="BD58" s="80"/>
      <c r="BE58" s="80"/>
      <c r="BF58" s="80"/>
      <c r="BG58" s="80"/>
      <c r="BH58" s="80"/>
    </row>
    <row r="59" spans="1:60">
      <c r="A59" s="80"/>
      <c r="B59" s="80"/>
      <c r="C59" s="80"/>
      <c r="D59" s="80"/>
      <c r="E59" s="80"/>
      <c r="F59" s="80"/>
      <c r="G59" s="80"/>
      <c r="H59" s="80"/>
      <c r="I59" s="80"/>
      <c r="J59" s="80"/>
      <c r="K59" s="80"/>
      <c r="L59" s="80"/>
      <c r="M59" s="80"/>
      <c r="N59" s="80"/>
      <c r="O59" s="80"/>
      <c r="P59" s="80"/>
      <c r="Q59" s="80"/>
      <c r="R59" s="80"/>
      <c r="S59" s="80"/>
      <c r="T59" s="80"/>
      <c r="U59" s="80"/>
      <c r="V59" s="80"/>
      <c r="W59" s="80"/>
      <c r="X59" s="80"/>
      <c r="Y59" s="80"/>
      <c r="Z59" s="80"/>
      <c r="AA59" s="80"/>
      <c r="AB59" s="80"/>
      <c r="AC59" s="80"/>
      <c r="AD59" s="80"/>
      <c r="AE59" s="80"/>
      <c r="AF59" s="80"/>
      <c r="AG59" s="80"/>
      <c r="AH59" s="80"/>
      <c r="AI59" s="80"/>
      <c r="AJ59" s="80"/>
      <c r="AK59" s="80"/>
      <c r="AL59" s="80"/>
      <c r="AM59" s="80"/>
      <c r="AN59" s="80"/>
      <c r="AO59" s="80"/>
      <c r="AP59" s="80"/>
      <c r="AQ59" s="80"/>
      <c r="AR59" s="80"/>
      <c r="AS59" s="80"/>
      <c r="AT59" s="80"/>
      <c r="AU59" s="80"/>
      <c r="AV59" s="80"/>
      <c r="AW59" s="80"/>
      <c r="AX59" s="80"/>
      <c r="AY59" s="80"/>
      <c r="AZ59" s="80"/>
      <c r="BA59" s="80"/>
      <c r="BB59" s="80"/>
      <c r="BC59" s="80"/>
      <c r="BD59" s="80"/>
      <c r="BE59" s="80"/>
      <c r="BF59" s="80"/>
      <c r="BG59" s="80"/>
      <c r="BH59" s="80"/>
    </row>
    <row r="60" spans="1:60">
      <c r="A60" s="80"/>
      <c r="B60" s="80"/>
      <c r="C60" s="80"/>
      <c r="D60" s="80"/>
      <c r="E60" s="80"/>
      <c r="F60" s="80"/>
      <c r="G60" s="80"/>
      <c r="H60" s="80"/>
      <c r="I60" s="80"/>
      <c r="J60" s="80"/>
      <c r="K60" s="80"/>
      <c r="L60" s="80"/>
      <c r="M60" s="80"/>
      <c r="N60" s="80"/>
      <c r="O60" s="80"/>
      <c r="P60" s="80"/>
      <c r="Q60" s="80"/>
      <c r="R60" s="80"/>
      <c r="S60" s="80"/>
      <c r="T60" s="80"/>
      <c r="U60" s="80"/>
      <c r="V60" s="80"/>
      <c r="W60" s="80"/>
      <c r="X60" s="80"/>
      <c r="Y60" s="80"/>
      <c r="Z60" s="80"/>
      <c r="AA60" s="80"/>
      <c r="AB60" s="80"/>
      <c r="AC60" s="80"/>
      <c r="AD60" s="80"/>
      <c r="AE60" s="80"/>
      <c r="AF60" s="80"/>
      <c r="AG60" s="80"/>
      <c r="AH60" s="80"/>
      <c r="AI60" s="80"/>
      <c r="AJ60" s="80"/>
      <c r="AK60" s="80"/>
      <c r="AL60" s="80"/>
      <c r="AM60" s="80"/>
      <c r="AN60" s="80"/>
      <c r="AO60" s="80"/>
      <c r="AP60" s="80"/>
      <c r="AQ60" s="80"/>
      <c r="AR60" s="80"/>
      <c r="AS60" s="80"/>
      <c r="AT60" s="80"/>
      <c r="AU60" s="80"/>
      <c r="AV60" s="80"/>
      <c r="AW60" s="80"/>
      <c r="AX60" s="80"/>
      <c r="AY60" s="80"/>
      <c r="AZ60" s="80"/>
      <c r="BA60" s="80"/>
      <c r="BB60" s="80"/>
      <c r="BC60" s="80"/>
      <c r="BD60" s="80"/>
      <c r="BE60" s="80"/>
      <c r="BF60" s="80"/>
      <c r="BG60" s="80"/>
      <c r="BH60" s="80"/>
    </row>
    <row r="61" spans="1:60">
      <c r="A61" s="80"/>
      <c r="B61" s="80"/>
      <c r="C61" s="80"/>
      <c r="D61" s="80"/>
      <c r="E61" s="80"/>
      <c r="F61" s="80"/>
      <c r="G61" s="80"/>
      <c r="H61" s="80"/>
      <c r="I61" s="80"/>
      <c r="J61" s="80"/>
      <c r="K61" s="80"/>
      <c r="L61" s="80"/>
      <c r="M61" s="80"/>
      <c r="N61" s="80"/>
      <c r="O61" s="80"/>
      <c r="P61" s="80"/>
      <c r="Q61" s="80"/>
      <c r="R61" s="80"/>
      <c r="S61" s="80"/>
      <c r="T61" s="80"/>
      <c r="U61" s="80"/>
      <c r="V61" s="80"/>
      <c r="W61" s="80"/>
      <c r="X61" s="80"/>
      <c r="Y61" s="80"/>
      <c r="Z61" s="80"/>
      <c r="AA61" s="80"/>
      <c r="AB61" s="80"/>
      <c r="AC61" s="80"/>
      <c r="AD61" s="80"/>
      <c r="AE61" s="80"/>
      <c r="AF61" s="80"/>
      <c r="AG61" s="80"/>
      <c r="AH61" s="80"/>
      <c r="AI61" s="80"/>
      <c r="AJ61" s="80"/>
      <c r="AK61" s="80"/>
      <c r="AL61" s="80"/>
      <c r="AM61" s="80"/>
      <c r="AN61" s="80"/>
      <c r="AO61" s="80"/>
      <c r="AP61" s="80"/>
      <c r="AQ61" s="80"/>
      <c r="AR61" s="80"/>
      <c r="AS61" s="80"/>
      <c r="AT61" s="80"/>
      <c r="AU61" s="80"/>
      <c r="AV61" s="80"/>
      <c r="AW61" s="80"/>
      <c r="AX61" s="80"/>
      <c r="AY61" s="80"/>
      <c r="AZ61" s="80"/>
      <c r="BA61" s="80"/>
      <c r="BB61" s="80"/>
      <c r="BC61" s="80"/>
      <c r="BD61" s="80"/>
      <c r="BE61" s="80"/>
      <c r="BF61" s="80"/>
      <c r="BG61" s="80"/>
      <c r="BH61" s="80"/>
    </row>
    <row r="62" spans="1:60">
      <c r="A62" s="80"/>
      <c r="B62" s="80"/>
      <c r="C62" s="80"/>
      <c r="D62" s="80"/>
      <c r="E62" s="80"/>
      <c r="F62" s="80"/>
      <c r="G62" s="80"/>
      <c r="H62" s="80"/>
      <c r="I62" s="80"/>
      <c r="J62" s="80"/>
      <c r="K62" s="80"/>
      <c r="L62" s="80"/>
      <c r="M62" s="80"/>
      <c r="N62" s="80"/>
      <c r="O62" s="80"/>
      <c r="P62" s="80"/>
      <c r="Q62" s="80"/>
      <c r="R62" s="80"/>
      <c r="S62" s="80"/>
      <c r="T62" s="80"/>
      <c r="U62" s="80"/>
      <c r="V62" s="80"/>
      <c r="W62" s="80"/>
      <c r="X62" s="80"/>
      <c r="Y62" s="80"/>
      <c r="Z62" s="80"/>
      <c r="AA62" s="80"/>
      <c r="AB62" s="80"/>
      <c r="AC62" s="80"/>
      <c r="AD62" s="80"/>
      <c r="AE62" s="80"/>
      <c r="AF62" s="80"/>
      <c r="AG62" s="80"/>
      <c r="AH62" s="80"/>
      <c r="AI62" s="80"/>
      <c r="AJ62" s="80"/>
      <c r="AK62" s="80"/>
      <c r="AL62" s="80"/>
      <c r="AM62" s="80"/>
      <c r="AN62" s="80"/>
      <c r="AO62" s="80"/>
      <c r="AP62" s="80"/>
      <c r="AQ62" s="80"/>
      <c r="AR62" s="80"/>
      <c r="AS62" s="80"/>
      <c r="AT62" s="80"/>
      <c r="AU62" s="80"/>
      <c r="AV62" s="80"/>
      <c r="AW62" s="80"/>
      <c r="AX62" s="80"/>
      <c r="AY62" s="80"/>
      <c r="AZ62" s="80"/>
      <c r="BA62" s="80"/>
      <c r="BB62" s="80"/>
      <c r="BC62" s="80"/>
      <c r="BD62" s="80"/>
      <c r="BE62" s="80"/>
      <c r="BF62" s="80"/>
      <c r="BG62" s="80"/>
      <c r="BH62" s="80"/>
    </row>
    <row r="63" spans="1:60">
      <c r="A63" s="80"/>
      <c r="B63" s="80"/>
      <c r="C63" s="80"/>
      <c r="D63" s="80"/>
      <c r="E63" s="80"/>
      <c r="F63" s="80"/>
      <c r="G63" s="80"/>
      <c r="H63" s="80"/>
      <c r="I63" s="80"/>
      <c r="J63" s="80"/>
      <c r="K63" s="80"/>
      <c r="L63" s="80"/>
      <c r="M63" s="80"/>
      <c r="N63" s="80"/>
      <c r="O63" s="80"/>
      <c r="P63" s="80"/>
      <c r="Q63" s="80"/>
      <c r="R63" s="80"/>
      <c r="S63" s="80"/>
      <c r="T63" s="80"/>
      <c r="U63" s="80"/>
      <c r="V63" s="80"/>
      <c r="W63" s="80"/>
      <c r="X63" s="80"/>
      <c r="Y63" s="80"/>
      <c r="Z63" s="80"/>
      <c r="AA63" s="80"/>
      <c r="AB63" s="80"/>
      <c r="AC63" s="80"/>
      <c r="AD63" s="80"/>
      <c r="AE63" s="80"/>
      <c r="AF63" s="80"/>
      <c r="AG63" s="80"/>
      <c r="AH63" s="80"/>
      <c r="AI63" s="80"/>
      <c r="AJ63" s="80"/>
      <c r="AK63" s="80"/>
      <c r="AL63" s="80"/>
      <c r="AM63" s="80"/>
      <c r="AN63" s="80"/>
      <c r="AO63" s="80"/>
      <c r="AP63" s="80"/>
      <c r="AQ63" s="80"/>
      <c r="AR63" s="80"/>
      <c r="AS63" s="80"/>
      <c r="AT63" s="80"/>
      <c r="AU63" s="80"/>
      <c r="AV63" s="80"/>
      <c r="AW63" s="80"/>
      <c r="AX63" s="80"/>
      <c r="AY63" s="80"/>
      <c r="AZ63" s="80"/>
      <c r="BA63" s="80"/>
      <c r="BB63" s="80"/>
      <c r="BC63" s="80"/>
      <c r="BD63" s="80"/>
      <c r="BE63" s="80"/>
      <c r="BF63" s="80"/>
      <c r="BG63" s="80"/>
      <c r="BH63" s="80"/>
    </row>
    <row r="64" spans="1:60">
      <c r="A64" s="80"/>
      <c r="B64" s="80"/>
      <c r="C64" s="80"/>
      <c r="D64" s="80"/>
      <c r="E64" s="80"/>
      <c r="F64" s="80"/>
      <c r="G64" s="80"/>
      <c r="H64" s="80"/>
      <c r="I64" s="80"/>
      <c r="J64" s="80"/>
      <c r="K64" s="80"/>
      <c r="L64" s="80"/>
      <c r="M64" s="80"/>
      <c r="N64" s="80"/>
      <c r="O64" s="80"/>
      <c r="P64" s="80"/>
      <c r="Q64" s="80"/>
      <c r="R64" s="80"/>
      <c r="S64" s="80"/>
      <c r="T64" s="80"/>
      <c r="U64" s="80"/>
      <c r="V64" s="80"/>
      <c r="W64" s="80"/>
      <c r="X64" s="80"/>
      <c r="Y64" s="80"/>
      <c r="Z64" s="80"/>
      <c r="AA64" s="80"/>
      <c r="AB64" s="80"/>
      <c r="AC64" s="80"/>
      <c r="AD64" s="80"/>
      <c r="AE64" s="80"/>
      <c r="AF64" s="80"/>
      <c r="AG64" s="80"/>
      <c r="AH64" s="80"/>
      <c r="AI64" s="80"/>
      <c r="AJ64" s="80"/>
      <c r="AK64" s="80"/>
      <c r="AL64" s="80"/>
      <c r="AM64" s="80"/>
      <c r="AN64" s="80"/>
      <c r="AO64" s="80"/>
      <c r="AP64" s="80"/>
      <c r="AQ64" s="80"/>
      <c r="AR64" s="80"/>
      <c r="AS64" s="80"/>
      <c r="AT64" s="80"/>
      <c r="AU64" s="80"/>
      <c r="AV64" s="80"/>
      <c r="AW64" s="80"/>
      <c r="AX64" s="80"/>
      <c r="AY64" s="80"/>
      <c r="AZ64" s="80"/>
      <c r="BA64" s="80"/>
      <c r="BB64" s="80"/>
      <c r="BC64" s="80"/>
      <c r="BD64" s="80"/>
      <c r="BE64" s="80"/>
      <c r="BF64" s="80"/>
      <c r="BG64" s="80"/>
      <c r="BH64" s="80"/>
    </row>
    <row r="65" spans="1:60">
      <c r="A65" s="80"/>
      <c r="B65" s="80"/>
      <c r="C65" s="80"/>
      <c r="D65" s="80"/>
      <c r="E65" s="80"/>
      <c r="F65" s="80"/>
      <c r="G65" s="80"/>
      <c r="H65" s="80"/>
      <c r="I65" s="80"/>
      <c r="J65" s="80"/>
      <c r="K65" s="80"/>
      <c r="L65" s="80"/>
      <c r="M65" s="80"/>
      <c r="N65" s="80"/>
      <c r="O65" s="80"/>
      <c r="P65" s="80"/>
      <c r="Q65" s="80"/>
      <c r="R65" s="80"/>
      <c r="S65" s="80"/>
      <c r="T65" s="80"/>
      <c r="U65" s="80"/>
      <c r="V65" s="80"/>
      <c r="W65" s="80"/>
      <c r="X65" s="80"/>
      <c r="Y65" s="80"/>
      <c r="Z65" s="80"/>
      <c r="AA65" s="80"/>
      <c r="AB65" s="80"/>
      <c r="AC65" s="80"/>
      <c r="AD65" s="80"/>
      <c r="AE65" s="80"/>
      <c r="AF65" s="80"/>
      <c r="AG65" s="80"/>
      <c r="AH65" s="80"/>
      <c r="AI65" s="80"/>
      <c r="AJ65" s="80"/>
      <c r="AK65" s="80"/>
      <c r="AL65" s="80"/>
      <c r="AM65" s="80"/>
      <c r="AN65" s="80"/>
      <c r="AO65" s="80"/>
      <c r="AP65" s="80"/>
      <c r="AQ65" s="80"/>
      <c r="AR65" s="80"/>
      <c r="AS65" s="80"/>
      <c r="AT65" s="80"/>
      <c r="AU65" s="80"/>
      <c r="AV65" s="80"/>
      <c r="AW65" s="80"/>
      <c r="AX65" s="80"/>
      <c r="AY65" s="80"/>
      <c r="AZ65" s="80"/>
      <c r="BA65" s="80"/>
      <c r="BB65" s="80"/>
      <c r="BC65" s="80"/>
      <c r="BD65" s="80"/>
      <c r="BE65" s="80"/>
      <c r="BF65" s="80"/>
      <c r="BG65" s="80"/>
      <c r="BH65" s="80"/>
    </row>
    <row r="66" spans="1:60">
      <c r="A66" s="80"/>
      <c r="B66" s="80"/>
      <c r="C66" s="80"/>
      <c r="D66" s="80"/>
      <c r="E66" s="80"/>
      <c r="F66" s="80"/>
      <c r="G66" s="80"/>
      <c r="H66" s="80"/>
      <c r="I66" s="80"/>
      <c r="J66" s="80"/>
      <c r="K66" s="80"/>
      <c r="L66" s="80"/>
      <c r="M66" s="80"/>
      <c r="N66" s="80"/>
      <c r="O66" s="80"/>
      <c r="P66" s="80"/>
      <c r="Q66" s="80"/>
      <c r="R66" s="80"/>
      <c r="S66" s="80"/>
      <c r="T66" s="80"/>
      <c r="U66" s="80"/>
      <c r="V66" s="80"/>
      <c r="W66" s="80"/>
      <c r="X66" s="80"/>
      <c r="Y66" s="80"/>
      <c r="Z66" s="80"/>
      <c r="AA66" s="80"/>
      <c r="AB66" s="80"/>
      <c r="AC66" s="80"/>
      <c r="AD66" s="80"/>
      <c r="AE66" s="80"/>
      <c r="AF66" s="80"/>
      <c r="AG66" s="80"/>
      <c r="AH66" s="80"/>
      <c r="AI66" s="80"/>
      <c r="AJ66" s="80"/>
      <c r="AK66" s="80"/>
      <c r="AL66" s="80"/>
      <c r="AM66" s="80"/>
      <c r="AN66" s="80"/>
      <c r="AO66" s="80"/>
      <c r="AP66" s="80"/>
      <c r="AQ66" s="80"/>
      <c r="AR66" s="80"/>
      <c r="AS66" s="80"/>
      <c r="AT66" s="80"/>
      <c r="AU66" s="80"/>
      <c r="AV66" s="80"/>
      <c r="AW66" s="80"/>
      <c r="AX66" s="80"/>
      <c r="AY66" s="80"/>
      <c r="AZ66" s="80"/>
      <c r="BA66" s="80"/>
      <c r="BB66" s="80"/>
      <c r="BC66" s="80"/>
      <c r="BD66" s="80"/>
      <c r="BE66" s="80"/>
      <c r="BF66" s="80"/>
      <c r="BG66" s="80"/>
      <c r="BH66" s="80"/>
    </row>
    <row r="67" spans="1:60">
      <c r="A67" s="80"/>
      <c r="B67" s="80"/>
      <c r="C67" s="80"/>
      <c r="D67" s="80"/>
      <c r="E67" s="80"/>
      <c r="F67" s="80"/>
      <c r="G67" s="80"/>
      <c r="H67" s="80"/>
      <c r="I67" s="80"/>
      <c r="J67" s="80"/>
      <c r="K67" s="80"/>
      <c r="L67" s="80"/>
      <c r="M67" s="80"/>
      <c r="N67" s="80"/>
      <c r="O67" s="80"/>
      <c r="P67" s="80"/>
      <c r="Q67" s="80"/>
      <c r="R67" s="80"/>
      <c r="S67" s="80"/>
      <c r="T67" s="80"/>
      <c r="U67" s="80"/>
      <c r="V67" s="80"/>
      <c r="W67" s="80"/>
      <c r="X67" s="80"/>
      <c r="Y67" s="80"/>
      <c r="Z67" s="80"/>
      <c r="AA67" s="80"/>
      <c r="AB67" s="80"/>
      <c r="AC67" s="80"/>
      <c r="AD67" s="80"/>
      <c r="AE67" s="80"/>
      <c r="AF67" s="80"/>
      <c r="AG67" s="80"/>
      <c r="AH67" s="80"/>
      <c r="AI67" s="80"/>
      <c r="AJ67" s="80"/>
      <c r="AK67" s="80"/>
      <c r="AL67" s="80"/>
      <c r="AM67" s="80"/>
      <c r="AN67" s="80"/>
      <c r="AO67" s="80"/>
      <c r="AP67" s="80"/>
      <c r="AQ67" s="80"/>
      <c r="AR67" s="80"/>
      <c r="AS67" s="80"/>
      <c r="AT67" s="80"/>
      <c r="AU67" s="80"/>
      <c r="AV67" s="80"/>
      <c r="AW67" s="80"/>
      <c r="AX67" s="80"/>
      <c r="AY67" s="80"/>
      <c r="AZ67" s="80"/>
      <c r="BA67" s="80"/>
      <c r="BB67" s="80"/>
      <c r="BC67" s="80"/>
      <c r="BD67" s="80"/>
      <c r="BE67" s="80"/>
      <c r="BF67" s="80"/>
      <c r="BG67" s="80"/>
      <c r="BH67" s="80"/>
    </row>
    <row r="68" spans="1:60">
      <c r="A68" s="80"/>
      <c r="B68" s="80"/>
      <c r="C68" s="80"/>
      <c r="D68" s="80"/>
      <c r="E68" s="80"/>
      <c r="F68" s="80"/>
      <c r="G68" s="80"/>
      <c r="H68" s="80"/>
      <c r="I68" s="80"/>
      <c r="J68" s="80"/>
      <c r="K68" s="80"/>
      <c r="L68" s="80"/>
      <c r="M68" s="80"/>
      <c r="N68" s="80"/>
      <c r="O68" s="80"/>
      <c r="P68" s="80"/>
      <c r="Q68" s="80"/>
      <c r="R68" s="80"/>
      <c r="S68" s="80"/>
      <c r="T68" s="80"/>
      <c r="U68" s="80"/>
      <c r="V68" s="80"/>
      <c r="W68" s="80"/>
      <c r="X68" s="80"/>
      <c r="Y68" s="80"/>
      <c r="Z68" s="80"/>
      <c r="AA68" s="80"/>
      <c r="AB68" s="80"/>
      <c r="AC68" s="80"/>
      <c r="AD68" s="80"/>
      <c r="AE68" s="80"/>
      <c r="AF68" s="80"/>
      <c r="AG68" s="80"/>
      <c r="AH68" s="80"/>
      <c r="AI68" s="80"/>
      <c r="AJ68" s="80"/>
      <c r="AK68" s="80"/>
      <c r="AL68" s="80"/>
      <c r="AM68" s="80"/>
      <c r="AN68" s="80"/>
      <c r="AO68" s="80"/>
      <c r="AP68" s="80"/>
      <c r="AQ68" s="80"/>
      <c r="AR68" s="80"/>
      <c r="AS68" s="80"/>
      <c r="AT68" s="80"/>
      <c r="AU68" s="80"/>
      <c r="AV68" s="80"/>
      <c r="AW68" s="80"/>
      <c r="AX68" s="80"/>
      <c r="AY68" s="80"/>
      <c r="AZ68" s="80"/>
      <c r="BA68" s="80"/>
      <c r="BB68" s="80"/>
      <c r="BC68" s="80"/>
      <c r="BD68" s="80"/>
      <c r="BE68" s="80"/>
      <c r="BF68" s="80"/>
      <c r="BG68" s="80"/>
      <c r="BH68" s="80"/>
    </row>
    <row r="69" spans="1:60">
      <c r="A69" s="80"/>
      <c r="B69" s="80"/>
      <c r="C69" s="80"/>
      <c r="D69" s="80"/>
      <c r="E69" s="80"/>
      <c r="F69" s="80"/>
      <c r="G69" s="80"/>
      <c r="H69" s="80"/>
      <c r="I69" s="80"/>
      <c r="J69" s="80"/>
      <c r="K69" s="80"/>
      <c r="L69" s="80"/>
      <c r="M69" s="80"/>
      <c r="N69" s="80"/>
      <c r="O69" s="80"/>
      <c r="P69" s="80"/>
      <c r="Q69" s="80"/>
      <c r="R69" s="80"/>
      <c r="S69" s="80"/>
      <c r="T69" s="80"/>
      <c r="U69" s="80"/>
      <c r="V69" s="80"/>
      <c r="W69" s="80"/>
      <c r="X69" s="80"/>
      <c r="Y69" s="80"/>
      <c r="Z69" s="80"/>
      <c r="AA69" s="80"/>
      <c r="AB69" s="80"/>
      <c r="AC69" s="80"/>
      <c r="AD69" s="80"/>
      <c r="AE69" s="80"/>
      <c r="AF69" s="80"/>
      <c r="AG69" s="80"/>
      <c r="AH69" s="80"/>
      <c r="AI69" s="80"/>
      <c r="AJ69" s="80"/>
      <c r="AK69" s="80"/>
      <c r="AL69" s="80"/>
      <c r="AM69" s="80"/>
      <c r="AN69" s="80"/>
      <c r="AO69" s="80"/>
      <c r="AP69" s="80"/>
      <c r="AQ69" s="80"/>
      <c r="AR69" s="80"/>
      <c r="AS69" s="80"/>
      <c r="AT69" s="80"/>
      <c r="AU69" s="80"/>
      <c r="AV69" s="80"/>
      <c r="AW69" s="80"/>
      <c r="AX69" s="80"/>
      <c r="AY69" s="80"/>
      <c r="AZ69" s="80"/>
      <c r="BA69" s="80"/>
      <c r="BB69" s="80"/>
      <c r="BC69" s="80"/>
      <c r="BD69" s="80"/>
      <c r="BE69" s="80"/>
      <c r="BF69" s="80"/>
      <c r="BG69" s="80"/>
      <c r="BH69" s="80"/>
    </row>
    <row r="70" spans="1:60">
      <c r="A70" s="80"/>
      <c r="B70" s="80"/>
      <c r="C70" s="80"/>
      <c r="D70" s="80"/>
      <c r="E70" s="80"/>
      <c r="F70" s="80"/>
      <c r="G70" s="80"/>
      <c r="H70" s="80"/>
      <c r="I70" s="80"/>
      <c r="J70" s="80"/>
      <c r="K70" s="80"/>
      <c r="L70" s="80"/>
      <c r="M70" s="80"/>
      <c r="N70" s="80"/>
      <c r="O70" s="80"/>
      <c r="P70" s="80"/>
      <c r="Q70" s="80"/>
      <c r="R70" s="80"/>
      <c r="S70" s="80"/>
      <c r="T70" s="80"/>
      <c r="U70" s="80"/>
      <c r="V70" s="80"/>
      <c r="W70" s="80"/>
      <c r="X70" s="80"/>
      <c r="Y70" s="80"/>
      <c r="Z70" s="80"/>
      <c r="AA70" s="80"/>
      <c r="AB70" s="80"/>
      <c r="AC70" s="80"/>
      <c r="AD70" s="80"/>
      <c r="AE70" s="80"/>
      <c r="AF70" s="80"/>
      <c r="AG70" s="80"/>
      <c r="AH70" s="80"/>
      <c r="AI70" s="80"/>
      <c r="AJ70" s="80"/>
      <c r="AK70" s="80"/>
      <c r="AL70" s="80"/>
      <c r="AM70" s="80"/>
      <c r="AN70" s="80"/>
      <c r="AO70" s="80"/>
      <c r="AP70" s="80"/>
      <c r="AQ70" s="80"/>
      <c r="AR70" s="80"/>
      <c r="AS70" s="80"/>
      <c r="AT70" s="80"/>
      <c r="AU70" s="80"/>
      <c r="AV70" s="80"/>
      <c r="AW70" s="80"/>
      <c r="AX70" s="80"/>
      <c r="AY70" s="80"/>
      <c r="AZ70" s="80"/>
      <c r="BA70" s="80"/>
      <c r="BB70" s="80"/>
      <c r="BC70" s="80"/>
      <c r="BD70" s="80"/>
      <c r="BE70" s="80"/>
      <c r="BF70" s="80"/>
      <c r="BG70" s="80"/>
      <c r="BH70" s="80"/>
    </row>
    <row r="71" spans="1:60">
      <c r="A71" s="80"/>
      <c r="B71" s="80"/>
      <c r="C71" s="80"/>
      <c r="D71" s="80"/>
      <c r="E71" s="80"/>
      <c r="F71" s="80"/>
      <c r="G71" s="80"/>
      <c r="H71" s="80"/>
      <c r="I71" s="80"/>
      <c r="J71" s="80"/>
      <c r="K71" s="80"/>
      <c r="L71" s="80"/>
      <c r="M71" s="80"/>
      <c r="N71" s="80"/>
      <c r="O71" s="80"/>
      <c r="P71" s="80"/>
      <c r="Q71" s="80"/>
      <c r="R71" s="80"/>
      <c r="S71" s="80"/>
      <c r="T71" s="80"/>
      <c r="U71" s="80"/>
      <c r="V71" s="80"/>
      <c r="W71" s="80"/>
      <c r="X71" s="80"/>
      <c r="Y71" s="80"/>
      <c r="Z71" s="80"/>
      <c r="AA71" s="80"/>
      <c r="AB71" s="80"/>
      <c r="AC71" s="80"/>
      <c r="AD71" s="80"/>
      <c r="AE71" s="80"/>
      <c r="AF71" s="80"/>
      <c r="AG71" s="80"/>
      <c r="AH71" s="80"/>
      <c r="AI71" s="80"/>
      <c r="AJ71" s="80"/>
      <c r="AK71" s="80"/>
      <c r="AL71" s="80"/>
      <c r="AM71" s="80"/>
      <c r="AN71" s="80"/>
      <c r="AO71" s="80"/>
      <c r="AP71" s="80"/>
      <c r="AQ71" s="80"/>
      <c r="AR71" s="80"/>
      <c r="AS71" s="80"/>
      <c r="AT71" s="80"/>
      <c r="AU71" s="80"/>
      <c r="AV71" s="80"/>
      <c r="AW71" s="80"/>
      <c r="AX71" s="80"/>
      <c r="AY71" s="80"/>
      <c r="AZ71" s="80"/>
      <c r="BA71" s="80"/>
      <c r="BB71" s="80"/>
      <c r="BC71" s="80"/>
      <c r="BD71" s="80"/>
      <c r="BE71" s="80"/>
      <c r="BF71" s="80"/>
      <c r="BG71" s="80"/>
      <c r="BH71" s="80"/>
    </row>
    <row r="72" spans="1:60">
      <c r="A72" s="80"/>
      <c r="B72" s="80"/>
      <c r="C72" s="80"/>
      <c r="D72" s="80"/>
      <c r="E72" s="80"/>
      <c r="F72" s="80"/>
      <c r="G72" s="80"/>
      <c r="H72" s="80"/>
      <c r="I72" s="80"/>
      <c r="J72" s="80"/>
      <c r="K72" s="80"/>
      <c r="L72" s="80"/>
      <c r="M72" s="80"/>
      <c r="N72" s="80"/>
      <c r="O72" s="80"/>
      <c r="P72" s="80"/>
      <c r="Q72" s="80"/>
      <c r="R72" s="80"/>
      <c r="S72" s="80"/>
      <c r="T72" s="80"/>
      <c r="U72" s="80"/>
      <c r="V72" s="80"/>
      <c r="W72" s="80"/>
      <c r="X72" s="80"/>
      <c r="Y72" s="80"/>
      <c r="Z72" s="80"/>
      <c r="AA72" s="80"/>
      <c r="AB72" s="80"/>
      <c r="AC72" s="80"/>
      <c r="AD72" s="80"/>
      <c r="AE72" s="80"/>
      <c r="AF72" s="80"/>
      <c r="AG72" s="80"/>
      <c r="AH72" s="80"/>
      <c r="AI72" s="80"/>
      <c r="AJ72" s="80"/>
      <c r="AK72" s="80"/>
      <c r="AL72" s="80"/>
      <c r="AM72" s="80"/>
      <c r="AN72" s="80"/>
      <c r="AO72" s="80"/>
      <c r="AP72" s="80"/>
      <c r="AQ72" s="80"/>
      <c r="AR72" s="80"/>
      <c r="AS72" s="80"/>
      <c r="AT72" s="80"/>
      <c r="AU72" s="80"/>
      <c r="AV72" s="80"/>
      <c r="AW72" s="80"/>
      <c r="AX72" s="80"/>
      <c r="AY72" s="80"/>
      <c r="AZ72" s="80"/>
      <c r="BA72" s="80"/>
      <c r="BB72" s="80"/>
      <c r="BC72" s="80"/>
      <c r="BD72" s="80"/>
      <c r="BE72" s="80"/>
      <c r="BF72" s="80"/>
      <c r="BG72" s="80"/>
      <c r="BH72" s="80"/>
    </row>
    <row r="73" spans="1:60">
      <c r="A73" s="80"/>
      <c r="B73" s="80"/>
      <c r="C73" s="80"/>
      <c r="D73" s="80"/>
      <c r="E73" s="80"/>
      <c r="F73" s="80"/>
      <c r="G73" s="80"/>
      <c r="H73" s="80"/>
      <c r="I73" s="80"/>
      <c r="J73" s="80"/>
      <c r="K73" s="80"/>
      <c r="L73" s="80"/>
      <c r="M73" s="80"/>
      <c r="N73" s="80"/>
      <c r="O73" s="80"/>
      <c r="P73" s="80"/>
      <c r="Q73" s="80"/>
      <c r="R73" s="80"/>
      <c r="S73" s="80"/>
      <c r="T73" s="80"/>
      <c r="U73" s="80"/>
      <c r="V73" s="80"/>
      <c r="W73" s="80"/>
      <c r="X73" s="80"/>
      <c r="Y73" s="80"/>
      <c r="Z73" s="80"/>
      <c r="AA73" s="80"/>
      <c r="AB73" s="80"/>
      <c r="AC73" s="80"/>
      <c r="AD73" s="80"/>
      <c r="AE73" s="80"/>
      <c r="AF73" s="80"/>
      <c r="AG73" s="80"/>
      <c r="AH73" s="80"/>
      <c r="AI73" s="80"/>
      <c r="AJ73" s="80"/>
      <c r="AK73" s="80"/>
      <c r="AL73" s="80"/>
      <c r="AM73" s="80"/>
      <c r="AN73" s="80"/>
      <c r="AO73" s="80"/>
      <c r="AP73" s="80"/>
      <c r="AQ73" s="80"/>
      <c r="AR73" s="80"/>
      <c r="AS73" s="80"/>
      <c r="AT73" s="80"/>
      <c r="AU73" s="80"/>
      <c r="AV73" s="80"/>
      <c r="AW73" s="80"/>
      <c r="AX73" s="80"/>
      <c r="AY73" s="80"/>
      <c r="AZ73" s="80"/>
      <c r="BA73" s="80"/>
      <c r="BB73" s="80"/>
      <c r="BC73" s="80"/>
      <c r="BD73" s="80"/>
      <c r="BE73" s="80"/>
      <c r="BF73" s="80"/>
      <c r="BG73" s="80"/>
      <c r="BH73" s="80"/>
    </row>
    <row r="74" spans="1:60">
      <c r="A74" s="80"/>
      <c r="B74" s="80"/>
      <c r="C74" s="80"/>
      <c r="D74" s="80"/>
      <c r="E74" s="80"/>
      <c r="F74" s="80"/>
      <c r="G74" s="80"/>
      <c r="H74" s="80"/>
      <c r="I74" s="80"/>
      <c r="J74" s="80"/>
      <c r="K74" s="80"/>
      <c r="L74" s="80"/>
      <c r="M74" s="80"/>
      <c r="N74" s="80"/>
      <c r="O74" s="80"/>
      <c r="P74" s="80"/>
      <c r="Q74" s="80"/>
      <c r="R74" s="80"/>
      <c r="S74" s="80"/>
      <c r="T74" s="80"/>
      <c r="U74" s="80"/>
      <c r="V74" s="80"/>
      <c r="W74" s="80"/>
      <c r="X74" s="80"/>
      <c r="Y74" s="80"/>
      <c r="Z74" s="80"/>
      <c r="AA74" s="80"/>
      <c r="AB74" s="80"/>
      <c r="AC74" s="80"/>
      <c r="AD74" s="80"/>
      <c r="AE74" s="80"/>
      <c r="AF74" s="80"/>
      <c r="AG74" s="80"/>
      <c r="AH74" s="80"/>
      <c r="AI74" s="80"/>
      <c r="AJ74" s="80"/>
      <c r="AK74" s="80"/>
      <c r="AL74" s="80"/>
      <c r="AM74" s="80"/>
      <c r="AN74" s="80"/>
      <c r="AO74" s="80"/>
      <c r="AP74" s="80"/>
      <c r="AQ74" s="80"/>
      <c r="AR74" s="80"/>
      <c r="AS74" s="80"/>
      <c r="AT74" s="80"/>
      <c r="AU74" s="80"/>
      <c r="AV74" s="80"/>
      <c r="AW74" s="80"/>
      <c r="AX74" s="80"/>
      <c r="AY74" s="80"/>
      <c r="AZ74" s="80"/>
      <c r="BA74" s="80"/>
      <c r="BB74" s="80"/>
      <c r="BC74" s="80"/>
      <c r="BD74" s="80"/>
      <c r="BE74" s="80"/>
      <c r="BF74" s="80"/>
      <c r="BG74" s="80"/>
      <c r="BH74" s="80"/>
    </row>
    <row r="75" spans="1:60">
      <c r="A75" s="80"/>
      <c r="B75" s="80"/>
      <c r="C75" s="80"/>
      <c r="D75" s="80"/>
      <c r="E75" s="80"/>
      <c r="F75" s="80"/>
      <c r="G75" s="80"/>
      <c r="H75" s="80"/>
      <c r="I75" s="80"/>
      <c r="J75" s="80"/>
      <c r="K75" s="80"/>
      <c r="L75" s="80"/>
      <c r="M75" s="80"/>
      <c r="N75" s="80"/>
      <c r="O75" s="80"/>
      <c r="P75" s="80"/>
      <c r="Q75" s="80"/>
      <c r="R75" s="80"/>
      <c r="S75" s="80"/>
      <c r="T75" s="80"/>
      <c r="U75" s="80"/>
      <c r="V75" s="80"/>
      <c r="W75" s="80"/>
      <c r="X75" s="80"/>
      <c r="Y75" s="80"/>
      <c r="Z75" s="80"/>
      <c r="AA75" s="80"/>
      <c r="AB75" s="80"/>
      <c r="AC75" s="80"/>
      <c r="AD75" s="80"/>
      <c r="AE75" s="80"/>
      <c r="AF75" s="80"/>
      <c r="AG75" s="80"/>
      <c r="AH75" s="80"/>
      <c r="AI75" s="80"/>
      <c r="AJ75" s="80"/>
      <c r="AK75" s="80"/>
      <c r="AL75" s="80"/>
      <c r="AM75" s="80"/>
      <c r="AN75" s="80"/>
      <c r="AO75" s="80"/>
      <c r="AP75" s="80"/>
      <c r="AQ75" s="80"/>
      <c r="AR75" s="80"/>
      <c r="AS75" s="80"/>
      <c r="AT75" s="80"/>
      <c r="AU75" s="80"/>
      <c r="AV75" s="80"/>
      <c r="AW75" s="80"/>
      <c r="AX75" s="80"/>
      <c r="AY75" s="80"/>
      <c r="AZ75" s="80"/>
      <c r="BA75" s="80"/>
      <c r="BB75" s="80"/>
      <c r="BC75" s="80"/>
      <c r="BD75" s="80"/>
      <c r="BE75" s="80"/>
      <c r="BF75" s="80"/>
      <c r="BG75" s="80"/>
      <c r="BH75" s="80"/>
    </row>
    <row r="76" spans="1:60">
      <c r="A76" s="80"/>
      <c r="B76" s="80"/>
      <c r="C76" s="80"/>
      <c r="D76" s="80"/>
      <c r="E76" s="80"/>
      <c r="F76" s="80"/>
      <c r="G76" s="80"/>
      <c r="H76" s="80"/>
      <c r="I76" s="80"/>
      <c r="J76" s="80"/>
      <c r="K76" s="80"/>
      <c r="L76" s="80"/>
      <c r="M76" s="80"/>
      <c r="N76" s="80"/>
      <c r="O76" s="80"/>
      <c r="P76" s="80"/>
      <c r="Q76" s="80"/>
      <c r="R76" s="80"/>
      <c r="S76" s="80"/>
      <c r="T76" s="80"/>
      <c r="U76" s="80"/>
      <c r="V76" s="80"/>
      <c r="W76" s="80"/>
      <c r="X76" s="80"/>
      <c r="Y76" s="80"/>
      <c r="Z76" s="80"/>
      <c r="AA76" s="80"/>
      <c r="AB76" s="80"/>
      <c r="AC76" s="80"/>
      <c r="AD76" s="80"/>
      <c r="AE76" s="80"/>
      <c r="AF76" s="80"/>
      <c r="AG76" s="80"/>
      <c r="AH76" s="80"/>
      <c r="AI76" s="80"/>
      <c r="AJ76" s="80"/>
      <c r="AK76" s="80"/>
      <c r="AL76" s="80"/>
      <c r="AM76" s="80"/>
      <c r="AN76" s="80"/>
      <c r="AO76" s="80"/>
      <c r="AP76" s="80"/>
      <c r="AQ76" s="80"/>
      <c r="AR76" s="80"/>
      <c r="AS76" s="80"/>
      <c r="AT76" s="80"/>
      <c r="AU76" s="80"/>
      <c r="AV76" s="80"/>
      <c r="AW76" s="80"/>
      <c r="AX76" s="80"/>
      <c r="AY76" s="80"/>
      <c r="AZ76" s="80"/>
      <c r="BA76" s="80"/>
      <c r="BB76" s="80"/>
      <c r="BC76" s="80"/>
      <c r="BD76" s="80"/>
      <c r="BE76" s="80"/>
      <c r="BF76" s="80"/>
      <c r="BG76" s="80"/>
      <c r="BH76" s="80"/>
    </row>
    <row r="77" spans="1:60">
      <c r="A77" s="80"/>
      <c r="B77" s="80"/>
      <c r="C77" s="80"/>
      <c r="D77" s="80"/>
      <c r="E77" s="80"/>
      <c r="F77" s="80"/>
      <c r="G77" s="80"/>
      <c r="H77" s="80"/>
      <c r="I77" s="80"/>
      <c r="J77" s="80"/>
      <c r="K77" s="80"/>
      <c r="L77" s="80"/>
      <c r="M77" s="80"/>
      <c r="N77" s="80"/>
      <c r="O77" s="80"/>
      <c r="P77" s="80"/>
      <c r="Q77" s="80"/>
      <c r="R77" s="80"/>
      <c r="S77" s="80"/>
      <c r="T77" s="80"/>
      <c r="U77" s="80"/>
      <c r="V77" s="80"/>
      <c r="W77" s="80"/>
      <c r="X77" s="80"/>
      <c r="Y77" s="80"/>
      <c r="Z77" s="80"/>
      <c r="AA77" s="80"/>
      <c r="AB77" s="80"/>
      <c r="AC77" s="80"/>
      <c r="AD77" s="80"/>
      <c r="AE77" s="80"/>
      <c r="AF77" s="80"/>
      <c r="AG77" s="80"/>
      <c r="AH77" s="80"/>
      <c r="AI77" s="80"/>
      <c r="AJ77" s="80"/>
      <c r="AK77" s="80"/>
      <c r="AL77" s="80"/>
      <c r="AM77" s="80"/>
      <c r="AN77" s="80"/>
      <c r="AO77" s="80"/>
      <c r="AP77" s="80"/>
      <c r="AQ77" s="80"/>
      <c r="AR77" s="80"/>
      <c r="AS77" s="80"/>
      <c r="AT77" s="80"/>
      <c r="AU77" s="80"/>
      <c r="AV77" s="80"/>
      <c r="AW77" s="80"/>
      <c r="AX77" s="80"/>
      <c r="AY77" s="80"/>
      <c r="AZ77" s="80"/>
      <c r="BA77" s="80"/>
      <c r="BB77" s="80"/>
      <c r="BC77" s="80"/>
      <c r="BD77" s="80"/>
      <c r="BE77" s="80"/>
      <c r="BF77" s="80"/>
      <c r="BG77" s="80"/>
      <c r="BH77" s="80"/>
    </row>
    <row r="78" spans="1:60">
      <c r="A78" s="80"/>
      <c r="B78" s="80"/>
      <c r="C78" s="80"/>
      <c r="D78" s="80"/>
      <c r="E78" s="80"/>
      <c r="F78" s="80"/>
      <c r="G78" s="80"/>
      <c r="H78" s="80"/>
      <c r="I78" s="80"/>
      <c r="J78" s="80"/>
      <c r="K78" s="80"/>
      <c r="L78" s="80"/>
      <c r="M78" s="80"/>
      <c r="N78" s="80"/>
      <c r="O78" s="80"/>
      <c r="P78" s="80"/>
      <c r="Q78" s="80"/>
      <c r="R78" s="80"/>
      <c r="S78" s="80"/>
      <c r="T78" s="80"/>
      <c r="U78" s="80"/>
      <c r="V78" s="80"/>
      <c r="W78" s="80"/>
      <c r="X78" s="80"/>
      <c r="Y78" s="80"/>
      <c r="Z78" s="80"/>
      <c r="AA78" s="80"/>
      <c r="AB78" s="80"/>
      <c r="AC78" s="80"/>
      <c r="AD78" s="80"/>
      <c r="AE78" s="80"/>
      <c r="AF78" s="80"/>
      <c r="AG78" s="80"/>
      <c r="AH78" s="80"/>
      <c r="AI78" s="80"/>
      <c r="AJ78" s="80"/>
      <c r="AK78" s="80"/>
      <c r="AL78" s="80"/>
      <c r="AM78" s="80"/>
      <c r="AN78" s="80"/>
      <c r="AO78" s="80"/>
      <c r="AP78" s="80"/>
      <c r="AQ78" s="80"/>
      <c r="AR78" s="80"/>
      <c r="AS78" s="80"/>
      <c r="AT78" s="80"/>
      <c r="AU78" s="80"/>
      <c r="AV78" s="80"/>
      <c r="AW78" s="80"/>
      <c r="AX78" s="80"/>
      <c r="AY78" s="80"/>
      <c r="AZ78" s="80"/>
      <c r="BA78" s="80"/>
      <c r="BB78" s="80"/>
      <c r="BC78" s="80"/>
      <c r="BD78" s="80"/>
      <c r="BE78" s="80"/>
      <c r="BF78" s="80"/>
      <c r="BG78" s="80"/>
      <c r="BH78" s="80"/>
    </row>
    <row r="79" spans="1:60">
      <c r="A79" s="80"/>
      <c r="B79" s="80"/>
      <c r="C79" s="80"/>
      <c r="D79" s="80"/>
      <c r="E79" s="80"/>
      <c r="F79" s="80"/>
      <c r="G79" s="80"/>
      <c r="H79" s="80"/>
      <c r="I79" s="80"/>
      <c r="J79" s="80"/>
      <c r="K79" s="80"/>
      <c r="L79" s="80"/>
      <c r="M79" s="80"/>
      <c r="N79" s="80"/>
      <c r="O79" s="80"/>
      <c r="P79" s="80"/>
      <c r="Q79" s="80"/>
      <c r="R79" s="80"/>
      <c r="S79" s="80"/>
      <c r="T79" s="80"/>
      <c r="U79" s="80"/>
      <c r="V79" s="80"/>
      <c r="W79" s="80"/>
      <c r="X79" s="80"/>
      <c r="Y79" s="80"/>
      <c r="Z79" s="80"/>
      <c r="AA79" s="80"/>
      <c r="AB79" s="80"/>
      <c r="AC79" s="80"/>
      <c r="AD79" s="80"/>
      <c r="AE79" s="80"/>
      <c r="AF79" s="80"/>
      <c r="AG79" s="80"/>
      <c r="AH79" s="80"/>
      <c r="AI79" s="80"/>
      <c r="AJ79" s="80"/>
      <c r="AK79" s="80"/>
      <c r="AL79" s="80"/>
      <c r="AM79" s="80"/>
      <c r="AN79" s="80"/>
      <c r="AO79" s="80"/>
      <c r="AP79" s="80"/>
      <c r="AQ79" s="80"/>
      <c r="AR79" s="80"/>
      <c r="AS79" s="80"/>
      <c r="AT79" s="80"/>
      <c r="AU79" s="80"/>
      <c r="AV79" s="80"/>
      <c r="AW79" s="80"/>
      <c r="AX79" s="80"/>
      <c r="AY79" s="80"/>
      <c r="AZ79" s="80"/>
      <c r="BA79" s="80"/>
      <c r="BB79" s="80"/>
      <c r="BC79" s="80"/>
      <c r="BD79" s="80"/>
      <c r="BE79" s="80"/>
      <c r="BF79" s="80"/>
      <c r="BG79" s="80"/>
      <c r="BH79" s="80"/>
    </row>
    <row r="80" spans="1:60">
      <c r="A80" s="80"/>
      <c r="B80" s="80"/>
      <c r="C80" s="80"/>
      <c r="D80" s="80"/>
      <c r="E80" s="80"/>
      <c r="F80" s="80"/>
      <c r="G80" s="80"/>
      <c r="H80" s="80"/>
      <c r="I80" s="80"/>
      <c r="J80" s="80"/>
      <c r="K80" s="80"/>
      <c r="L80" s="80"/>
      <c r="M80" s="80"/>
      <c r="N80" s="80"/>
      <c r="O80" s="80"/>
      <c r="P80" s="80"/>
      <c r="Q80" s="80"/>
      <c r="R80" s="80"/>
      <c r="S80" s="80"/>
      <c r="T80" s="80"/>
      <c r="U80" s="80"/>
      <c r="V80" s="80"/>
      <c r="W80" s="80"/>
      <c r="X80" s="80"/>
      <c r="Y80" s="80"/>
      <c r="Z80" s="80"/>
      <c r="AA80" s="80"/>
      <c r="AB80" s="80"/>
      <c r="AC80" s="80"/>
      <c r="AD80" s="80"/>
      <c r="AE80" s="80"/>
      <c r="AF80" s="80"/>
      <c r="AG80" s="80"/>
      <c r="AH80" s="80"/>
      <c r="AI80" s="80"/>
      <c r="AJ80" s="80"/>
      <c r="AK80" s="80"/>
      <c r="AL80" s="80"/>
      <c r="AM80" s="80"/>
      <c r="AN80" s="80"/>
      <c r="AO80" s="80"/>
      <c r="AP80" s="80"/>
      <c r="AQ80" s="80"/>
      <c r="AR80" s="80"/>
      <c r="AS80" s="80"/>
      <c r="AT80" s="80"/>
      <c r="AU80" s="80"/>
      <c r="AV80" s="80"/>
      <c r="AW80" s="80"/>
      <c r="AX80" s="80"/>
      <c r="AY80" s="80"/>
      <c r="AZ80" s="80"/>
      <c r="BA80" s="80"/>
      <c r="BB80" s="80"/>
      <c r="BC80" s="80"/>
      <c r="BD80" s="80"/>
      <c r="BE80" s="80"/>
      <c r="BF80" s="80"/>
      <c r="BG80" s="80"/>
      <c r="BH80" s="80"/>
    </row>
    <row r="81" spans="1:60">
      <c r="A81" s="80"/>
      <c r="B81" s="80"/>
      <c r="C81" s="80"/>
      <c r="D81" s="80"/>
      <c r="E81" s="80"/>
      <c r="F81" s="80"/>
      <c r="G81" s="80"/>
      <c r="H81" s="80"/>
      <c r="I81" s="80"/>
      <c r="J81" s="80"/>
      <c r="K81" s="80"/>
      <c r="L81" s="80"/>
      <c r="M81" s="80"/>
      <c r="N81" s="80"/>
      <c r="O81" s="80"/>
      <c r="P81" s="80"/>
      <c r="Q81" s="80"/>
      <c r="R81" s="80"/>
      <c r="S81" s="80"/>
      <c r="T81" s="80"/>
      <c r="U81" s="80"/>
      <c r="V81" s="80"/>
      <c r="W81" s="80"/>
      <c r="X81" s="80"/>
      <c r="Y81" s="80"/>
      <c r="Z81" s="80"/>
      <c r="AA81" s="80"/>
      <c r="AB81" s="80"/>
      <c r="AC81" s="80"/>
      <c r="AD81" s="80"/>
      <c r="AE81" s="80"/>
      <c r="AF81" s="80"/>
      <c r="AG81" s="80"/>
      <c r="AH81" s="80"/>
      <c r="AI81" s="80"/>
      <c r="AJ81" s="80"/>
      <c r="AK81" s="80"/>
      <c r="AL81" s="80"/>
      <c r="AM81" s="80"/>
      <c r="AN81" s="80"/>
      <c r="AO81" s="80"/>
      <c r="AP81" s="80"/>
      <c r="AQ81" s="80"/>
      <c r="AR81" s="80"/>
      <c r="AS81" s="80"/>
      <c r="AT81" s="80"/>
      <c r="AU81" s="80"/>
      <c r="AV81" s="80"/>
      <c r="AW81" s="80"/>
      <c r="AX81" s="80"/>
      <c r="AY81" s="80"/>
      <c r="AZ81" s="80"/>
      <c r="BA81" s="80"/>
      <c r="BB81" s="80"/>
      <c r="BC81" s="80"/>
      <c r="BD81" s="80"/>
      <c r="BE81" s="80"/>
      <c r="BF81" s="80"/>
      <c r="BG81" s="80"/>
      <c r="BH81" s="80"/>
    </row>
    <row r="82" spans="1:60">
      <c r="A82" s="80"/>
      <c r="B82" s="80"/>
      <c r="C82" s="80"/>
      <c r="D82" s="80"/>
      <c r="E82" s="80"/>
      <c r="F82" s="80"/>
      <c r="G82" s="80"/>
      <c r="H82" s="80"/>
      <c r="I82" s="80"/>
      <c r="J82" s="80"/>
      <c r="K82" s="80"/>
      <c r="L82" s="80"/>
      <c r="M82" s="80"/>
      <c r="N82" s="80"/>
      <c r="O82" s="80"/>
      <c r="P82" s="80"/>
      <c r="Q82" s="80"/>
      <c r="R82" s="80"/>
      <c r="S82" s="80"/>
      <c r="T82" s="80"/>
      <c r="U82" s="80"/>
      <c r="V82" s="80"/>
      <c r="W82" s="80"/>
      <c r="X82" s="80"/>
      <c r="Y82" s="80"/>
      <c r="Z82" s="80"/>
      <c r="AA82" s="80"/>
      <c r="AB82" s="80"/>
      <c r="AC82" s="80"/>
      <c r="AD82" s="80"/>
      <c r="AE82" s="80"/>
      <c r="AF82" s="80"/>
      <c r="AG82" s="80"/>
      <c r="AH82" s="80"/>
      <c r="AI82" s="80"/>
      <c r="AJ82" s="80"/>
      <c r="AK82" s="80"/>
      <c r="AL82" s="80"/>
      <c r="AM82" s="80"/>
      <c r="AN82" s="80"/>
      <c r="AO82" s="80"/>
      <c r="AP82" s="80"/>
      <c r="AQ82" s="80"/>
      <c r="AR82" s="80"/>
      <c r="AS82" s="80"/>
      <c r="AT82" s="80"/>
      <c r="AU82" s="80"/>
      <c r="AV82" s="80"/>
      <c r="AW82" s="80"/>
      <c r="AX82" s="80"/>
      <c r="AY82" s="80"/>
      <c r="AZ82" s="80"/>
      <c r="BA82" s="80"/>
      <c r="BB82" s="80"/>
      <c r="BC82" s="80"/>
      <c r="BD82" s="80"/>
      <c r="BE82" s="80"/>
      <c r="BF82" s="80"/>
      <c r="BG82" s="80"/>
      <c r="BH82" s="80"/>
    </row>
    <row r="83" spans="1:60">
      <c r="A83" s="80"/>
      <c r="B83" s="80"/>
      <c r="C83" s="80"/>
      <c r="D83" s="80"/>
      <c r="E83" s="80"/>
      <c r="F83" s="80"/>
      <c r="G83" s="80"/>
      <c r="H83" s="80"/>
      <c r="I83" s="80"/>
      <c r="J83" s="80"/>
      <c r="K83" s="80"/>
      <c r="L83" s="80"/>
      <c r="M83" s="80"/>
      <c r="N83" s="80"/>
      <c r="O83" s="80"/>
      <c r="P83" s="80"/>
      <c r="Q83" s="80"/>
      <c r="R83" s="80"/>
      <c r="S83" s="80"/>
      <c r="T83" s="80"/>
      <c r="U83" s="80"/>
      <c r="V83" s="80"/>
      <c r="W83" s="80"/>
      <c r="X83" s="80"/>
      <c r="Y83" s="80"/>
      <c r="Z83" s="80"/>
      <c r="AA83" s="80"/>
      <c r="AB83" s="80"/>
      <c r="AC83" s="80"/>
      <c r="AD83" s="80"/>
      <c r="AE83" s="80"/>
      <c r="AF83" s="80"/>
      <c r="AG83" s="80"/>
      <c r="AH83" s="80"/>
      <c r="AI83" s="80"/>
      <c r="AJ83" s="80"/>
      <c r="AK83" s="80"/>
      <c r="AL83" s="80"/>
      <c r="AM83" s="80"/>
      <c r="AN83" s="80"/>
      <c r="AO83" s="80"/>
      <c r="AP83" s="80"/>
      <c r="AQ83" s="80"/>
      <c r="AR83" s="80"/>
      <c r="AS83" s="80"/>
      <c r="AT83" s="80"/>
      <c r="AU83" s="80"/>
      <c r="AV83" s="80"/>
      <c r="AW83" s="80"/>
      <c r="AX83" s="80"/>
      <c r="AY83" s="80"/>
      <c r="AZ83" s="80"/>
      <c r="BA83" s="80"/>
      <c r="BB83" s="80"/>
      <c r="BC83" s="80"/>
      <c r="BD83" s="80"/>
      <c r="BE83" s="80"/>
      <c r="BF83" s="80"/>
      <c r="BG83" s="80"/>
      <c r="BH83" s="80"/>
    </row>
    <row r="84" spans="1:60">
      <c r="A84" s="80"/>
      <c r="B84" s="80"/>
      <c r="C84" s="80"/>
      <c r="D84" s="80"/>
      <c r="E84" s="80"/>
      <c r="F84" s="80"/>
      <c r="G84" s="80"/>
      <c r="H84" s="80"/>
      <c r="I84" s="80"/>
      <c r="J84" s="80"/>
      <c r="K84" s="80"/>
      <c r="L84" s="80"/>
      <c r="M84" s="80"/>
      <c r="N84" s="80"/>
      <c r="O84" s="80"/>
      <c r="P84" s="80"/>
      <c r="Q84" s="80"/>
      <c r="R84" s="80"/>
      <c r="S84" s="80"/>
      <c r="T84" s="80"/>
      <c r="U84" s="80"/>
      <c r="V84" s="80"/>
      <c r="W84" s="80"/>
      <c r="X84" s="80"/>
      <c r="Y84" s="80"/>
      <c r="Z84" s="80"/>
      <c r="AA84" s="80"/>
      <c r="AB84" s="80"/>
      <c r="AC84" s="80"/>
      <c r="AD84" s="80"/>
      <c r="AE84" s="80"/>
      <c r="AF84" s="80"/>
      <c r="AG84" s="80"/>
      <c r="AH84" s="80"/>
      <c r="AI84" s="80"/>
      <c r="AJ84" s="80"/>
      <c r="AK84" s="80"/>
      <c r="AL84" s="80"/>
      <c r="AM84" s="80"/>
      <c r="AN84" s="80"/>
      <c r="AO84" s="80"/>
      <c r="AP84" s="80"/>
      <c r="AQ84" s="80"/>
      <c r="AR84" s="80"/>
      <c r="AS84" s="80"/>
      <c r="AT84" s="80"/>
      <c r="AU84" s="80"/>
      <c r="AV84" s="80"/>
      <c r="AW84" s="80"/>
      <c r="AX84" s="80"/>
      <c r="AY84" s="80"/>
      <c r="AZ84" s="80"/>
      <c r="BA84" s="80"/>
      <c r="BB84" s="80"/>
      <c r="BC84" s="80"/>
      <c r="BD84" s="80"/>
      <c r="BE84" s="80"/>
      <c r="BF84" s="80"/>
      <c r="BG84" s="80"/>
      <c r="BH84" s="80"/>
    </row>
    <row r="85" spans="1:60">
      <c r="A85" s="80"/>
      <c r="B85" s="80"/>
      <c r="C85" s="80"/>
      <c r="D85" s="80"/>
      <c r="E85" s="80"/>
      <c r="F85" s="80"/>
      <c r="G85" s="80"/>
      <c r="H85" s="80"/>
      <c r="I85" s="80"/>
      <c r="J85" s="80"/>
      <c r="K85" s="80"/>
      <c r="L85" s="80"/>
      <c r="M85" s="80"/>
      <c r="N85" s="80"/>
      <c r="O85" s="80"/>
      <c r="P85" s="80"/>
      <c r="Q85" s="80"/>
      <c r="R85" s="80"/>
      <c r="S85" s="80"/>
      <c r="T85" s="80"/>
      <c r="U85" s="80"/>
      <c r="V85" s="80"/>
      <c r="W85" s="80"/>
      <c r="X85" s="80"/>
      <c r="Y85" s="80"/>
      <c r="Z85" s="80"/>
      <c r="AA85" s="80"/>
      <c r="AB85" s="80"/>
      <c r="AC85" s="80"/>
      <c r="AD85" s="80"/>
      <c r="AE85" s="80"/>
      <c r="AF85" s="80"/>
      <c r="AG85" s="80"/>
      <c r="AH85" s="80"/>
      <c r="AI85" s="80"/>
      <c r="AJ85" s="80"/>
      <c r="AK85" s="80"/>
      <c r="AL85" s="80"/>
      <c r="AM85" s="80"/>
      <c r="AN85" s="80"/>
      <c r="AO85" s="80"/>
      <c r="AP85" s="80"/>
      <c r="AQ85" s="80"/>
      <c r="AR85" s="80"/>
      <c r="AS85" s="80"/>
      <c r="AT85" s="80"/>
      <c r="AU85" s="80"/>
      <c r="AV85" s="80"/>
      <c r="AW85" s="80"/>
      <c r="AX85" s="80"/>
      <c r="AY85" s="80"/>
      <c r="AZ85" s="80"/>
      <c r="BA85" s="80"/>
      <c r="BB85" s="80"/>
      <c r="BC85" s="80"/>
      <c r="BD85" s="80"/>
      <c r="BE85" s="80"/>
      <c r="BF85" s="80"/>
      <c r="BG85" s="80"/>
      <c r="BH85" s="80"/>
    </row>
    <row r="86" spans="1:60">
      <c r="A86" s="80"/>
      <c r="B86" s="80"/>
      <c r="C86" s="80"/>
      <c r="D86" s="80"/>
      <c r="E86" s="80"/>
      <c r="F86" s="80"/>
      <c r="G86" s="80"/>
      <c r="H86" s="80"/>
      <c r="I86" s="80"/>
      <c r="J86" s="80"/>
      <c r="K86" s="80"/>
      <c r="L86" s="80"/>
      <c r="M86" s="80"/>
      <c r="N86" s="80"/>
      <c r="O86" s="80"/>
      <c r="P86" s="80"/>
      <c r="Q86" s="80"/>
      <c r="R86" s="80"/>
      <c r="S86" s="80"/>
      <c r="T86" s="80"/>
      <c r="U86" s="80"/>
      <c r="V86" s="80"/>
      <c r="W86" s="80"/>
      <c r="X86" s="80"/>
      <c r="Y86" s="80"/>
      <c r="Z86" s="80"/>
      <c r="AA86" s="80"/>
      <c r="AB86" s="80"/>
      <c r="AC86" s="80"/>
      <c r="AD86" s="80"/>
      <c r="AE86" s="80"/>
      <c r="AF86" s="80"/>
      <c r="AG86" s="80"/>
      <c r="AH86" s="80"/>
      <c r="AI86" s="80"/>
      <c r="AJ86" s="80"/>
      <c r="AK86" s="80"/>
      <c r="AL86" s="80"/>
      <c r="AM86" s="80"/>
      <c r="AN86" s="80"/>
      <c r="AO86" s="80"/>
      <c r="AP86" s="80"/>
      <c r="AQ86" s="80"/>
      <c r="AR86" s="80"/>
      <c r="AS86" s="80"/>
      <c r="AT86" s="80"/>
      <c r="AU86" s="80"/>
      <c r="AV86" s="80"/>
      <c r="AW86" s="80"/>
      <c r="AX86" s="80"/>
      <c r="AY86" s="80"/>
      <c r="AZ86" s="80"/>
      <c r="BA86" s="80"/>
      <c r="BB86" s="80"/>
      <c r="BC86" s="80"/>
      <c r="BD86" s="80"/>
      <c r="BE86" s="80"/>
      <c r="BF86" s="80"/>
      <c r="BG86" s="80"/>
      <c r="BH86" s="80"/>
    </row>
    <row r="87" spans="1:60">
      <c r="A87" s="80"/>
      <c r="B87" s="80"/>
      <c r="C87" s="80"/>
      <c r="D87" s="80"/>
      <c r="E87" s="80"/>
      <c r="F87" s="80"/>
      <c r="G87" s="80"/>
      <c r="H87" s="80"/>
      <c r="I87" s="80"/>
      <c r="J87" s="80"/>
      <c r="K87" s="80"/>
      <c r="L87" s="80"/>
      <c r="M87" s="80"/>
      <c r="N87" s="80"/>
      <c r="O87" s="80"/>
      <c r="P87" s="80"/>
      <c r="Q87" s="80"/>
      <c r="R87" s="80"/>
      <c r="S87" s="80"/>
      <c r="T87" s="80"/>
      <c r="U87" s="80"/>
      <c r="V87" s="80"/>
      <c r="W87" s="80"/>
      <c r="X87" s="80"/>
      <c r="Y87" s="80"/>
      <c r="Z87" s="80"/>
      <c r="AA87" s="80"/>
      <c r="AB87" s="80"/>
      <c r="AC87" s="80"/>
      <c r="AD87" s="80"/>
      <c r="AE87" s="80"/>
      <c r="AF87" s="80"/>
      <c r="AG87" s="80"/>
      <c r="AH87" s="80"/>
      <c r="AI87" s="80"/>
      <c r="AJ87" s="80"/>
      <c r="AK87" s="80"/>
      <c r="AL87" s="80"/>
      <c r="AM87" s="80"/>
      <c r="AN87" s="80"/>
      <c r="AO87" s="80"/>
      <c r="AP87" s="80"/>
      <c r="AQ87" s="80"/>
      <c r="AR87" s="80"/>
      <c r="AS87" s="80"/>
      <c r="AT87" s="80"/>
      <c r="AU87" s="80"/>
      <c r="AV87" s="80"/>
      <c r="AW87" s="80"/>
      <c r="AX87" s="80"/>
      <c r="AY87" s="80"/>
      <c r="AZ87" s="80"/>
      <c r="BA87" s="80"/>
      <c r="BB87" s="80"/>
      <c r="BC87" s="80"/>
      <c r="BD87" s="80"/>
      <c r="BE87" s="80"/>
      <c r="BF87" s="80"/>
      <c r="BG87" s="80"/>
      <c r="BH87" s="80"/>
    </row>
    <row r="88" spans="1:60">
      <c r="A88" s="80"/>
      <c r="B88" s="80"/>
      <c r="C88" s="80"/>
      <c r="D88" s="80"/>
      <c r="E88" s="80"/>
      <c r="F88" s="80"/>
      <c r="G88" s="80"/>
      <c r="H88" s="80"/>
      <c r="I88" s="80"/>
      <c r="J88" s="80"/>
      <c r="K88" s="80"/>
      <c r="L88" s="80"/>
      <c r="M88" s="80"/>
      <c r="N88" s="80"/>
      <c r="O88" s="80"/>
      <c r="P88" s="80"/>
      <c r="Q88" s="80"/>
      <c r="R88" s="80"/>
      <c r="S88" s="80"/>
      <c r="T88" s="80"/>
      <c r="U88" s="80"/>
      <c r="V88" s="80"/>
      <c r="W88" s="80"/>
      <c r="X88" s="80"/>
      <c r="Y88" s="80"/>
      <c r="Z88" s="80"/>
      <c r="AA88" s="80"/>
      <c r="AB88" s="80"/>
      <c r="AC88" s="80"/>
      <c r="AD88" s="80"/>
      <c r="AE88" s="80"/>
      <c r="AF88" s="80"/>
      <c r="AG88" s="80"/>
      <c r="AH88" s="80"/>
      <c r="AI88" s="80"/>
      <c r="AJ88" s="80"/>
      <c r="AK88" s="80"/>
      <c r="AL88" s="80"/>
      <c r="AM88" s="80"/>
      <c r="AN88" s="80"/>
      <c r="AO88" s="80"/>
      <c r="AP88" s="80"/>
      <c r="AQ88" s="80"/>
      <c r="AR88" s="80"/>
      <c r="AS88" s="80"/>
      <c r="AT88" s="80"/>
      <c r="AU88" s="80"/>
      <c r="AV88" s="80"/>
      <c r="AW88" s="80"/>
      <c r="AX88" s="80"/>
      <c r="AY88" s="80"/>
      <c r="AZ88" s="80"/>
      <c r="BA88" s="80"/>
      <c r="BB88" s="80"/>
      <c r="BC88" s="80"/>
      <c r="BD88" s="80"/>
      <c r="BE88" s="80"/>
      <c r="BF88" s="80"/>
      <c r="BG88" s="80"/>
      <c r="BH88" s="80"/>
    </row>
    <row r="89" spans="1:60">
      <c r="A89" s="80"/>
      <c r="B89" s="80"/>
      <c r="C89" s="80"/>
      <c r="D89" s="80"/>
      <c r="E89" s="80"/>
      <c r="F89" s="80"/>
      <c r="G89" s="80"/>
      <c r="H89" s="80"/>
      <c r="I89" s="80"/>
      <c r="J89" s="80"/>
      <c r="K89" s="80"/>
      <c r="L89" s="80"/>
      <c r="M89" s="80"/>
      <c r="N89" s="80"/>
      <c r="O89" s="80"/>
      <c r="P89" s="80"/>
      <c r="Q89" s="80"/>
      <c r="R89" s="80"/>
      <c r="S89" s="80"/>
      <c r="T89" s="80"/>
      <c r="U89" s="80"/>
      <c r="V89" s="80"/>
      <c r="W89" s="80"/>
      <c r="X89" s="80"/>
      <c r="Y89" s="80"/>
      <c r="Z89" s="80"/>
      <c r="AA89" s="80"/>
      <c r="AB89" s="80"/>
      <c r="AC89" s="80"/>
      <c r="AD89" s="80"/>
      <c r="AE89" s="80"/>
      <c r="AF89" s="80"/>
      <c r="AG89" s="80"/>
      <c r="AH89" s="80"/>
      <c r="AI89" s="80"/>
      <c r="AJ89" s="80"/>
      <c r="AK89" s="80"/>
      <c r="AL89" s="80"/>
      <c r="AM89" s="80"/>
      <c r="AN89" s="80"/>
      <c r="AO89" s="80"/>
      <c r="AP89" s="80"/>
      <c r="AQ89" s="80"/>
      <c r="AR89" s="80"/>
      <c r="AS89" s="80"/>
      <c r="AT89" s="80"/>
      <c r="AU89" s="80"/>
      <c r="AV89" s="80"/>
      <c r="AW89" s="80"/>
      <c r="AX89" s="80"/>
      <c r="AY89" s="80"/>
      <c r="AZ89" s="80"/>
      <c r="BA89" s="80"/>
      <c r="BB89" s="80"/>
      <c r="BC89" s="80"/>
      <c r="BD89" s="80"/>
      <c r="BE89" s="80"/>
      <c r="BF89" s="80"/>
      <c r="BG89" s="80"/>
      <c r="BH89" s="80"/>
    </row>
    <row r="90" spans="1:60">
      <c r="A90" s="80"/>
      <c r="B90" s="80"/>
      <c r="C90" s="80"/>
      <c r="D90" s="80"/>
      <c r="E90" s="80"/>
      <c r="F90" s="80"/>
      <c r="G90" s="80"/>
      <c r="H90" s="80"/>
      <c r="I90" s="80"/>
      <c r="J90" s="80"/>
      <c r="K90" s="80"/>
      <c r="L90" s="80"/>
      <c r="M90" s="80"/>
      <c r="N90" s="80"/>
      <c r="O90" s="80"/>
      <c r="P90" s="80"/>
      <c r="Q90" s="80"/>
      <c r="R90" s="80"/>
      <c r="S90" s="80"/>
      <c r="T90" s="80"/>
      <c r="U90" s="80"/>
      <c r="V90" s="80"/>
      <c r="W90" s="80"/>
      <c r="X90" s="80"/>
      <c r="Y90" s="80"/>
      <c r="Z90" s="80"/>
      <c r="AA90" s="80"/>
      <c r="AB90" s="80"/>
      <c r="AC90" s="80"/>
      <c r="AD90" s="80"/>
      <c r="AE90" s="80"/>
      <c r="AF90" s="80"/>
      <c r="AG90" s="80"/>
      <c r="AH90" s="80"/>
      <c r="AI90" s="80"/>
      <c r="AJ90" s="80"/>
      <c r="AK90" s="80"/>
      <c r="AL90" s="80"/>
      <c r="AM90" s="80"/>
      <c r="AN90" s="80"/>
      <c r="AO90" s="80"/>
      <c r="AP90" s="80"/>
      <c r="AQ90" s="80"/>
      <c r="AR90" s="80"/>
      <c r="AS90" s="80"/>
      <c r="AT90" s="80"/>
      <c r="AU90" s="80"/>
      <c r="AV90" s="80"/>
      <c r="AW90" s="80"/>
      <c r="AX90" s="80"/>
      <c r="AY90" s="80"/>
      <c r="AZ90" s="80"/>
      <c r="BA90" s="80"/>
      <c r="BB90" s="80"/>
      <c r="BC90" s="80"/>
      <c r="BD90" s="80"/>
      <c r="BE90" s="80"/>
      <c r="BF90" s="80"/>
      <c r="BG90" s="80"/>
      <c r="BH90" s="80"/>
    </row>
    <row r="91" spans="1:60">
      <c r="A91" s="80"/>
      <c r="B91" s="80"/>
      <c r="C91" s="80"/>
      <c r="D91" s="80"/>
      <c r="E91" s="80"/>
      <c r="F91" s="80"/>
      <c r="G91" s="80"/>
      <c r="H91" s="80"/>
      <c r="I91" s="80"/>
      <c r="J91" s="80"/>
      <c r="K91" s="80"/>
      <c r="L91" s="80"/>
      <c r="M91" s="80"/>
      <c r="N91" s="80"/>
      <c r="O91" s="80"/>
      <c r="P91" s="80"/>
      <c r="Q91" s="80"/>
      <c r="R91" s="80"/>
      <c r="S91" s="80"/>
      <c r="T91" s="80"/>
      <c r="U91" s="80"/>
      <c r="V91" s="80"/>
      <c r="W91" s="80"/>
      <c r="X91" s="80"/>
      <c r="Y91" s="80"/>
      <c r="Z91" s="80"/>
      <c r="AA91" s="80"/>
      <c r="AB91" s="80"/>
      <c r="AC91" s="80"/>
      <c r="AD91" s="80"/>
      <c r="AE91" s="80"/>
      <c r="AF91" s="80"/>
      <c r="AG91" s="80"/>
      <c r="AH91" s="80"/>
      <c r="AI91" s="80"/>
      <c r="AJ91" s="80"/>
      <c r="AK91" s="80"/>
      <c r="AL91" s="80"/>
      <c r="AM91" s="80"/>
      <c r="AN91" s="80"/>
      <c r="AO91" s="80"/>
      <c r="AP91" s="80"/>
      <c r="AQ91" s="80"/>
      <c r="AR91" s="80"/>
      <c r="AS91" s="80"/>
      <c r="AT91" s="80"/>
      <c r="AU91" s="80"/>
      <c r="AV91" s="80"/>
      <c r="AW91" s="80"/>
      <c r="AX91" s="80"/>
      <c r="AY91" s="80"/>
      <c r="AZ91" s="80"/>
      <c r="BA91" s="80"/>
      <c r="BB91" s="80"/>
      <c r="BC91" s="80"/>
      <c r="BD91" s="80"/>
      <c r="BE91" s="80"/>
      <c r="BF91" s="80"/>
      <c r="BG91" s="80"/>
      <c r="BH91" s="80"/>
    </row>
    <row r="92" spans="1:60">
      <c r="A92" s="80"/>
      <c r="B92" s="80"/>
      <c r="C92" s="80"/>
      <c r="D92" s="80"/>
      <c r="E92" s="80"/>
      <c r="F92" s="80"/>
      <c r="G92" s="80"/>
      <c r="H92" s="80"/>
      <c r="I92" s="80"/>
      <c r="J92" s="80"/>
      <c r="K92" s="80"/>
      <c r="L92" s="80"/>
      <c r="M92" s="80"/>
      <c r="N92" s="80"/>
      <c r="O92" s="80"/>
      <c r="P92" s="80"/>
      <c r="Q92" s="80"/>
      <c r="R92" s="80"/>
      <c r="S92" s="80"/>
      <c r="T92" s="80"/>
      <c r="U92" s="80"/>
      <c r="V92" s="80"/>
      <c r="W92" s="80"/>
      <c r="X92" s="80"/>
      <c r="Y92" s="80"/>
      <c r="Z92" s="80"/>
      <c r="AA92" s="80"/>
      <c r="AB92" s="80"/>
      <c r="AC92" s="80"/>
      <c r="AD92" s="80"/>
      <c r="AE92" s="80"/>
      <c r="AF92" s="80"/>
      <c r="AG92" s="80"/>
      <c r="AH92" s="80"/>
      <c r="AI92" s="80"/>
      <c r="AJ92" s="80"/>
      <c r="AK92" s="80"/>
      <c r="AL92" s="80"/>
      <c r="AM92" s="80"/>
      <c r="AN92" s="80"/>
      <c r="AO92" s="80"/>
      <c r="AP92" s="80"/>
      <c r="AQ92" s="80"/>
      <c r="AR92" s="80"/>
      <c r="AS92" s="80"/>
      <c r="AT92" s="80"/>
      <c r="AU92" s="80"/>
      <c r="AV92" s="80"/>
      <c r="AW92" s="80"/>
      <c r="AX92" s="80"/>
      <c r="AY92" s="80"/>
      <c r="AZ92" s="80"/>
      <c r="BA92" s="80"/>
      <c r="BB92" s="80"/>
      <c r="BC92" s="80"/>
      <c r="BD92" s="80"/>
      <c r="BE92" s="80"/>
      <c r="BF92" s="80"/>
      <c r="BG92" s="80"/>
      <c r="BH92" s="80"/>
    </row>
    <row r="93" spans="1:60">
      <c r="A93" s="80"/>
      <c r="B93" s="80"/>
      <c r="C93" s="80"/>
      <c r="D93" s="80"/>
      <c r="E93" s="80"/>
      <c r="F93" s="80"/>
      <c r="G93" s="80"/>
      <c r="H93" s="80"/>
      <c r="I93" s="80"/>
      <c r="J93" s="80"/>
      <c r="K93" s="80"/>
      <c r="L93" s="80"/>
      <c r="M93" s="80"/>
      <c r="N93" s="80"/>
      <c r="O93" s="80"/>
      <c r="P93" s="80"/>
      <c r="Q93" s="80"/>
      <c r="R93" s="80"/>
      <c r="S93" s="80"/>
      <c r="T93" s="80"/>
      <c r="U93" s="80"/>
      <c r="V93" s="80"/>
      <c r="W93" s="80"/>
      <c r="X93" s="80"/>
      <c r="Y93" s="80"/>
      <c r="Z93" s="80"/>
      <c r="AA93" s="80"/>
      <c r="AB93" s="80"/>
      <c r="AC93" s="80"/>
      <c r="AD93" s="80"/>
      <c r="AE93" s="80"/>
      <c r="AF93" s="80"/>
      <c r="AG93" s="80"/>
      <c r="AH93" s="80"/>
      <c r="AI93" s="80"/>
      <c r="AJ93" s="80"/>
      <c r="AK93" s="80"/>
      <c r="AL93" s="80"/>
      <c r="AM93" s="80"/>
      <c r="AN93" s="80"/>
      <c r="AO93" s="80"/>
      <c r="AP93" s="80"/>
      <c r="AQ93" s="80"/>
      <c r="AR93" s="80"/>
      <c r="AS93" s="80"/>
      <c r="AT93" s="80"/>
      <c r="AU93" s="80"/>
      <c r="AV93" s="80"/>
      <c r="AW93" s="80"/>
      <c r="AX93" s="80"/>
      <c r="AY93" s="80"/>
      <c r="AZ93" s="80"/>
      <c r="BA93" s="80"/>
      <c r="BB93" s="80"/>
      <c r="BC93" s="80"/>
      <c r="BD93" s="80"/>
      <c r="BE93" s="80"/>
      <c r="BF93" s="80"/>
      <c r="BG93" s="80"/>
      <c r="BH93" s="80"/>
    </row>
    <row r="94" spans="1:60">
      <c r="A94" s="80"/>
      <c r="B94" s="80"/>
      <c r="C94" s="80"/>
      <c r="D94" s="80"/>
      <c r="E94" s="80"/>
      <c r="F94" s="80"/>
      <c r="G94" s="80"/>
      <c r="H94" s="80"/>
      <c r="I94" s="80"/>
      <c r="J94" s="80"/>
      <c r="K94" s="80"/>
      <c r="L94" s="80"/>
      <c r="M94" s="80"/>
      <c r="N94" s="80"/>
      <c r="O94" s="80"/>
      <c r="P94" s="80"/>
      <c r="Q94" s="80"/>
      <c r="R94" s="80"/>
      <c r="S94" s="80"/>
      <c r="T94" s="80"/>
      <c r="U94" s="80"/>
      <c r="V94" s="80"/>
      <c r="W94" s="80"/>
      <c r="X94" s="80"/>
      <c r="Y94" s="80"/>
      <c r="Z94" s="80"/>
      <c r="AA94" s="80"/>
      <c r="AB94" s="80"/>
      <c r="AC94" s="80"/>
      <c r="AD94" s="80"/>
      <c r="AE94" s="80"/>
      <c r="AF94" s="80"/>
      <c r="AG94" s="80"/>
      <c r="AH94" s="80"/>
      <c r="AI94" s="80"/>
      <c r="AJ94" s="80"/>
      <c r="AK94" s="80"/>
      <c r="AL94" s="80"/>
      <c r="AM94" s="80"/>
      <c r="AN94" s="80"/>
      <c r="AO94" s="80"/>
      <c r="AP94" s="80"/>
      <c r="AQ94" s="80"/>
      <c r="AR94" s="80"/>
      <c r="AS94" s="80"/>
      <c r="AT94" s="80"/>
      <c r="AU94" s="80"/>
      <c r="AV94" s="80"/>
      <c r="AW94" s="80"/>
      <c r="AX94" s="80"/>
      <c r="AY94" s="80"/>
      <c r="AZ94" s="80"/>
      <c r="BA94" s="80"/>
      <c r="BB94" s="80"/>
      <c r="BC94" s="80"/>
      <c r="BD94" s="80"/>
      <c r="BE94" s="80"/>
      <c r="BF94" s="80"/>
      <c r="BG94" s="80"/>
      <c r="BH94" s="80"/>
    </row>
    <row r="95" spans="1:60">
      <c r="A95" s="80"/>
      <c r="B95" s="80"/>
      <c r="C95" s="80"/>
      <c r="D95" s="80"/>
      <c r="E95" s="80"/>
      <c r="F95" s="80"/>
      <c r="G95" s="80"/>
      <c r="H95" s="80"/>
      <c r="I95" s="80"/>
      <c r="J95" s="80"/>
      <c r="K95" s="80"/>
      <c r="L95" s="80"/>
      <c r="M95" s="80"/>
      <c r="N95" s="80"/>
      <c r="O95" s="80"/>
      <c r="P95" s="80"/>
      <c r="Q95" s="80"/>
      <c r="R95" s="80"/>
      <c r="S95" s="80"/>
      <c r="T95" s="80"/>
      <c r="U95" s="80"/>
      <c r="V95" s="80"/>
      <c r="W95" s="80"/>
      <c r="X95" s="80"/>
      <c r="Y95" s="80"/>
      <c r="Z95" s="80"/>
      <c r="AA95" s="80"/>
      <c r="AB95" s="80"/>
      <c r="AC95" s="80"/>
      <c r="AD95" s="80"/>
      <c r="AE95" s="80"/>
      <c r="AF95" s="80"/>
      <c r="AG95" s="80"/>
      <c r="AH95" s="80"/>
      <c r="AI95" s="80"/>
      <c r="AJ95" s="80"/>
      <c r="AK95" s="80"/>
      <c r="AL95" s="80"/>
      <c r="AM95" s="80"/>
      <c r="AN95" s="80"/>
      <c r="AO95" s="80"/>
      <c r="AP95" s="80"/>
      <c r="AQ95" s="80"/>
      <c r="AR95" s="80"/>
      <c r="AS95" s="80"/>
      <c r="AT95" s="80"/>
      <c r="AU95" s="80"/>
      <c r="AV95" s="80"/>
      <c r="AW95" s="80"/>
      <c r="AX95" s="80"/>
      <c r="AY95" s="80"/>
      <c r="AZ95" s="80"/>
      <c r="BA95" s="80"/>
      <c r="BB95" s="80"/>
      <c r="BC95" s="80"/>
      <c r="BD95" s="80"/>
      <c r="BE95" s="80"/>
      <c r="BF95" s="80"/>
      <c r="BG95" s="80"/>
      <c r="BH95" s="80"/>
    </row>
    <row r="96" spans="1:60">
      <c r="A96" s="80"/>
      <c r="B96" s="80"/>
      <c r="C96" s="80"/>
      <c r="D96" s="80"/>
      <c r="E96" s="80"/>
      <c r="F96" s="80"/>
      <c r="G96" s="80"/>
      <c r="H96" s="80"/>
      <c r="I96" s="80"/>
      <c r="J96" s="80"/>
      <c r="K96" s="80"/>
      <c r="L96" s="80"/>
      <c r="M96" s="80"/>
      <c r="N96" s="80"/>
      <c r="O96" s="80"/>
      <c r="P96" s="80"/>
      <c r="Q96" s="80"/>
      <c r="R96" s="80"/>
      <c r="S96" s="80"/>
      <c r="T96" s="80"/>
      <c r="U96" s="80"/>
      <c r="V96" s="80"/>
      <c r="W96" s="80"/>
      <c r="X96" s="80"/>
      <c r="Y96" s="80"/>
      <c r="Z96" s="80"/>
      <c r="AA96" s="80"/>
      <c r="AB96" s="80"/>
      <c r="AC96" s="80"/>
      <c r="AD96" s="80"/>
      <c r="AE96" s="80"/>
      <c r="AF96" s="80"/>
      <c r="AG96" s="80"/>
      <c r="AH96" s="80"/>
      <c r="AI96" s="80"/>
      <c r="AJ96" s="80"/>
      <c r="AK96" s="80"/>
      <c r="AL96" s="80"/>
      <c r="AM96" s="80"/>
      <c r="AN96" s="80"/>
      <c r="AO96" s="80"/>
      <c r="AP96" s="80"/>
      <c r="AQ96" s="80"/>
      <c r="AR96" s="80"/>
      <c r="AS96" s="80"/>
      <c r="AT96" s="80"/>
      <c r="AU96" s="80"/>
      <c r="AV96" s="80"/>
      <c r="AW96" s="80"/>
      <c r="AX96" s="80"/>
      <c r="AY96" s="80"/>
      <c r="AZ96" s="80"/>
      <c r="BA96" s="80"/>
      <c r="BB96" s="80"/>
      <c r="BC96" s="80"/>
      <c r="BD96" s="80"/>
      <c r="BE96" s="80"/>
      <c r="BF96" s="80"/>
      <c r="BG96" s="80"/>
      <c r="BH96" s="80"/>
    </row>
    <row r="97" spans="1:60">
      <c r="A97" s="80"/>
      <c r="B97" s="80"/>
      <c r="C97" s="80"/>
      <c r="D97" s="80"/>
      <c r="E97" s="80"/>
      <c r="F97" s="80"/>
      <c r="G97" s="80"/>
      <c r="H97" s="80"/>
      <c r="I97" s="80"/>
      <c r="J97" s="80"/>
      <c r="K97" s="80"/>
      <c r="L97" s="80"/>
      <c r="M97" s="80"/>
      <c r="N97" s="80"/>
      <c r="O97" s="80"/>
      <c r="P97" s="80"/>
      <c r="Q97" s="80"/>
      <c r="R97" s="80"/>
      <c r="S97" s="80"/>
      <c r="T97" s="80"/>
      <c r="U97" s="80"/>
      <c r="V97" s="80"/>
      <c r="W97" s="80"/>
      <c r="X97" s="80"/>
      <c r="Y97" s="80"/>
      <c r="Z97" s="80"/>
      <c r="AA97" s="80"/>
      <c r="AB97" s="80"/>
      <c r="AC97" s="80"/>
      <c r="AD97" s="80"/>
      <c r="AE97" s="80"/>
      <c r="AF97" s="80"/>
      <c r="AG97" s="80"/>
      <c r="AH97" s="80"/>
      <c r="AI97" s="80"/>
      <c r="AJ97" s="80"/>
      <c r="AK97" s="80"/>
      <c r="AL97" s="80"/>
      <c r="AM97" s="80"/>
      <c r="AN97" s="80"/>
      <c r="AO97" s="80"/>
      <c r="AP97" s="80"/>
      <c r="AQ97" s="80"/>
      <c r="AR97" s="80"/>
      <c r="AS97" s="80"/>
      <c r="AT97" s="80"/>
      <c r="AU97" s="80"/>
      <c r="AV97" s="80"/>
      <c r="AW97" s="80"/>
      <c r="AX97" s="80"/>
      <c r="AY97" s="80"/>
      <c r="AZ97" s="80"/>
      <c r="BA97" s="80"/>
      <c r="BB97" s="80"/>
      <c r="BC97" s="80"/>
      <c r="BD97" s="80"/>
      <c r="BE97" s="80"/>
      <c r="BF97" s="80"/>
      <c r="BG97" s="80"/>
      <c r="BH97" s="80"/>
    </row>
    <row r="98" spans="1:60">
      <c r="A98" s="80"/>
      <c r="B98" s="80"/>
      <c r="C98" s="80"/>
      <c r="D98" s="80"/>
      <c r="E98" s="80"/>
      <c r="F98" s="80"/>
      <c r="G98" s="80"/>
      <c r="H98" s="80"/>
      <c r="I98" s="80"/>
      <c r="J98" s="80"/>
      <c r="K98" s="80"/>
      <c r="L98" s="80"/>
      <c r="M98" s="80"/>
      <c r="N98" s="80"/>
      <c r="O98" s="80"/>
      <c r="P98" s="80"/>
      <c r="Q98" s="80"/>
      <c r="R98" s="80"/>
      <c r="S98" s="80"/>
      <c r="T98" s="80"/>
      <c r="U98" s="80"/>
      <c r="V98" s="80"/>
      <c r="W98" s="80"/>
      <c r="X98" s="80"/>
      <c r="Y98" s="80"/>
      <c r="Z98" s="80"/>
      <c r="AA98" s="80"/>
      <c r="AB98" s="80"/>
      <c r="AC98" s="80"/>
      <c r="AD98" s="80"/>
      <c r="AE98" s="80"/>
      <c r="AF98" s="80"/>
      <c r="AG98" s="80"/>
      <c r="AH98" s="80"/>
      <c r="AI98" s="80"/>
      <c r="AJ98" s="80"/>
      <c r="AK98" s="80"/>
      <c r="AL98" s="80"/>
      <c r="AM98" s="80"/>
      <c r="AN98" s="80"/>
      <c r="AO98" s="80"/>
      <c r="AP98" s="80"/>
      <c r="AQ98" s="80"/>
      <c r="AR98" s="80"/>
      <c r="AS98" s="80"/>
      <c r="AT98" s="80"/>
      <c r="AU98" s="80"/>
      <c r="AV98" s="80"/>
      <c r="AW98" s="80"/>
      <c r="AX98" s="80"/>
      <c r="AY98" s="80"/>
      <c r="AZ98" s="80"/>
      <c r="BA98" s="80"/>
      <c r="BB98" s="80"/>
      <c r="BC98" s="80"/>
      <c r="BD98" s="80"/>
      <c r="BE98" s="80"/>
      <c r="BF98" s="80"/>
      <c r="BG98" s="80"/>
      <c r="BH98" s="80"/>
    </row>
    <row r="99" spans="1:60">
      <c r="A99" s="80"/>
      <c r="B99" s="80"/>
      <c r="C99" s="80"/>
      <c r="D99" s="80"/>
      <c r="E99" s="80"/>
      <c r="F99" s="80"/>
      <c r="G99" s="80"/>
      <c r="H99" s="80"/>
      <c r="I99" s="80"/>
      <c r="J99" s="80"/>
      <c r="K99" s="80"/>
      <c r="L99" s="80"/>
      <c r="M99" s="80"/>
      <c r="N99" s="80"/>
      <c r="O99" s="80"/>
      <c r="P99" s="80"/>
      <c r="Q99" s="80"/>
      <c r="R99" s="80"/>
      <c r="S99" s="80"/>
      <c r="T99" s="80"/>
      <c r="U99" s="80"/>
      <c r="V99" s="80"/>
      <c r="W99" s="80"/>
      <c r="X99" s="80"/>
      <c r="Y99" s="80"/>
      <c r="Z99" s="80"/>
      <c r="AA99" s="80"/>
      <c r="AB99" s="80"/>
      <c r="AC99" s="80"/>
      <c r="AD99" s="80"/>
      <c r="AE99" s="80"/>
      <c r="AF99" s="80"/>
      <c r="AG99" s="80"/>
      <c r="AH99" s="80"/>
      <c r="AI99" s="80"/>
      <c r="AJ99" s="80"/>
      <c r="AK99" s="80"/>
      <c r="AL99" s="80"/>
      <c r="AM99" s="80"/>
      <c r="AN99" s="80"/>
      <c r="AO99" s="80"/>
      <c r="AP99" s="80"/>
      <c r="AQ99" s="80"/>
      <c r="AR99" s="80"/>
      <c r="AS99" s="80"/>
      <c r="AT99" s="80"/>
      <c r="AU99" s="80"/>
      <c r="AV99" s="80"/>
      <c r="AW99" s="80"/>
      <c r="AX99" s="80"/>
      <c r="AY99" s="80"/>
      <c r="AZ99" s="80"/>
      <c r="BA99" s="80"/>
      <c r="BB99" s="80"/>
      <c r="BC99" s="80"/>
      <c r="BD99" s="80"/>
      <c r="BE99" s="80"/>
      <c r="BF99" s="80"/>
      <c r="BG99" s="80"/>
      <c r="BH99" s="80"/>
    </row>
    <row r="100" spans="1:60">
      <c r="A100" s="80"/>
      <c r="B100" s="80"/>
      <c r="C100" s="80"/>
      <c r="D100" s="80"/>
      <c r="E100" s="80"/>
      <c r="F100" s="80"/>
      <c r="G100" s="80"/>
      <c r="H100" s="80"/>
      <c r="I100" s="80"/>
      <c r="J100" s="80"/>
      <c r="K100" s="80"/>
      <c r="L100" s="80"/>
      <c r="M100" s="80"/>
      <c r="N100" s="80"/>
      <c r="O100" s="80"/>
      <c r="P100" s="80"/>
      <c r="Q100" s="80"/>
      <c r="R100" s="80"/>
      <c r="S100" s="80"/>
      <c r="T100" s="80"/>
      <c r="U100" s="80"/>
      <c r="V100" s="80"/>
      <c r="W100" s="80"/>
      <c r="X100" s="80"/>
      <c r="Y100" s="80"/>
      <c r="Z100" s="80"/>
      <c r="AA100" s="80"/>
      <c r="AB100" s="80"/>
      <c r="AC100" s="80"/>
      <c r="AD100" s="80"/>
      <c r="AE100" s="80"/>
      <c r="AF100" s="80"/>
      <c r="AG100" s="80"/>
      <c r="AH100" s="80"/>
      <c r="AI100" s="80"/>
      <c r="AJ100" s="80"/>
      <c r="AK100" s="80"/>
      <c r="AL100" s="80"/>
      <c r="AM100" s="80"/>
      <c r="AN100" s="80"/>
      <c r="AO100" s="80"/>
      <c r="AP100" s="80"/>
      <c r="AQ100" s="80"/>
      <c r="AR100" s="80"/>
      <c r="AS100" s="80"/>
      <c r="AT100" s="80"/>
      <c r="AU100" s="80"/>
      <c r="AV100" s="80"/>
      <c r="AW100" s="80"/>
      <c r="AX100" s="80"/>
      <c r="AY100" s="80"/>
      <c r="AZ100" s="80"/>
      <c r="BA100" s="80"/>
      <c r="BB100" s="80"/>
      <c r="BC100" s="80"/>
      <c r="BD100" s="80"/>
      <c r="BE100" s="80"/>
      <c r="BF100" s="80"/>
      <c r="BG100" s="80"/>
      <c r="BH100" s="80"/>
    </row>
    <row r="101" spans="1:60">
      <c r="A101" s="80"/>
      <c r="B101" s="80"/>
      <c r="C101" s="80"/>
      <c r="D101" s="80"/>
      <c r="E101" s="80"/>
      <c r="F101" s="80"/>
      <c r="G101" s="80"/>
      <c r="H101" s="80"/>
      <c r="I101" s="80"/>
      <c r="J101" s="80"/>
      <c r="K101" s="80"/>
      <c r="L101" s="80"/>
      <c r="M101" s="80"/>
      <c r="N101" s="80"/>
      <c r="O101" s="80"/>
      <c r="P101" s="80"/>
      <c r="Q101" s="80"/>
      <c r="R101" s="80"/>
      <c r="S101" s="80"/>
      <c r="T101" s="80"/>
      <c r="U101" s="80"/>
      <c r="V101" s="80"/>
      <c r="W101" s="80"/>
      <c r="X101" s="80"/>
      <c r="Y101" s="80"/>
      <c r="Z101" s="80"/>
      <c r="AA101" s="80"/>
      <c r="AB101" s="80"/>
      <c r="AC101" s="80"/>
      <c r="AD101" s="80"/>
      <c r="AE101" s="80"/>
      <c r="AF101" s="80"/>
      <c r="AG101" s="80"/>
      <c r="AH101" s="80"/>
      <c r="AI101" s="80"/>
      <c r="AJ101" s="80"/>
      <c r="AK101" s="80"/>
      <c r="AL101" s="80"/>
      <c r="AM101" s="80"/>
      <c r="AN101" s="80"/>
      <c r="AO101" s="80"/>
      <c r="AP101" s="80"/>
      <c r="AQ101" s="80"/>
      <c r="AR101" s="80"/>
      <c r="AS101" s="80"/>
      <c r="AT101" s="80"/>
      <c r="AU101" s="80"/>
      <c r="AV101" s="80"/>
      <c r="AW101" s="80"/>
      <c r="AX101" s="80"/>
      <c r="AY101" s="80"/>
      <c r="AZ101" s="80"/>
      <c r="BA101" s="80"/>
      <c r="BB101" s="80"/>
      <c r="BC101" s="80"/>
      <c r="BD101" s="80"/>
      <c r="BE101" s="80"/>
      <c r="BF101" s="80"/>
      <c r="BG101" s="80"/>
      <c r="BH101" s="80"/>
    </row>
    <row r="102" spans="1:60">
      <c r="A102" s="80"/>
      <c r="B102" s="80"/>
      <c r="C102" s="80"/>
      <c r="D102" s="80"/>
      <c r="E102" s="80"/>
      <c r="F102" s="80"/>
      <c r="G102" s="80"/>
      <c r="H102" s="80"/>
      <c r="I102" s="80"/>
      <c r="J102" s="80"/>
      <c r="K102" s="80"/>
      <c r="L102" s="80"/>
      <c r="M102" s="80"/>
      <c r="N102" s="80"/>
      <c r="O102" s="80"/>
      <c r="P102" s="80"/>
      <c r="Q102" s="80"/>
      <c r="R102" s="80"/>
      <c r="S102" s="80"/>
      <c r="T102" s="80"/>
      <c r="U102" s="80"/>
      <c r="V102" s="80"/>
      <c r="W102" s="80"/>
      <c r="X102" s="80"/>
      <c r="Y102" s="80"/>
      <c r="Z102" s="80"/>
      <c r="AA102" s="80"/>
      <c r="AB102" s="80"/>
      <c r="AC102" s="80"/>
      <c r="AD102" s="80"/>
      <c r="AE102" s="80"/>
      <c r="AF102" s="80"/>
      <c r="AG102" s="80"/>
      <c r="AH102" s="80"/>
      <c r="AI102" s="80"/>
      <c r="AJ102" s="80"/>
      <c r="AK102" s="80"/>
      <c r="AL102" s="80"/>
      <c r="AM102" s="80"/>
      <c r="AN102" s="80"/>
      <c r="AO102" s="80"/>
      <c r="AP102" s="80"/>
      <c r="AQ102" s="80"/>
      <c r="AR102" s="80"/>
      <c r="AS102" s="80"/>
      <c r="AT102" s="80"/>
      <c r="AU102" s="80"/>
      <c r="AV102" s="80"/>
      <c r="AW102" s="80"/>
      <c r="AX102" s="80"/>
      <c r="AY102" s="80"/>
      <c r="AZ102" s="80"/>
      <c r="BA102" s="80"/>
      <c r="BB102" s="80"/>
      <c r="BC102" s="80"/>
      <c r="BD102" s="80"/>
      <c r="BE102" s="80"/>
      <c r="BF102" s="80"/>
      <c r="BG102" s="80"/>
      <c r="BH102" s="80"/>
    </row>
    <row r="103" spans="1:60">
      <c r="A103" s="80"/>
      <c r="B103" s="80"/>
      <c r="C103" s="80"/>
      <c r="D103" s="80"/>
      <c r="E103" s="80"/>
      <c r="F103" s="80"/>
      <c r="G103" s="80"/>
      <c r="H103" s="80"/>
      <c r="I103" s="80"/>
      <c r="J103" s="80"/>
      <c r="K103" s="80"/>
      <c r="L103" s="80"/>
      <c r="M103" s="80"/>
      <c r="N103" s="80"/>
      <c r="O103" s="80"/>
      <c r="P103" s="80"/>
      <c r="Q103" s="80"/>
      <c r="R103" s="80"/>
      <c r="S103" s="80"/>
      <c r="T103" s="80"/>
      <c r="U103" s="80"/>
      <c r="V103" s="80"/>
      <c r="W103" s="80"/>
      <c r="X103" s="80"/>
      <c r="Y103" s="80"/>
      <c r="Z103" s="80"/>
      <c r="AA103" s="80"/>
      <c r="AB103" s="80"/>
      <c r="AC103" s="80"/>
      <c r="AD103" s="80"/>
      <c r="AE103" s="80"/>
      <c r="AF103" s="80"/>
      <c r="AG103" s="80"/>
      <c r="AH103" s="80"/>
      <c r="AI103" s="80"/>
      <c r="AJ103" s="80"/>
      <c r="AK103" s="80"/>
      <c r="AL103" s="80"/>
      <c r="AM103" s="80"/>
      <c r="AN103" s="80"/>
      <c r="AO103" s="80"/>
      <c r="AP103" s="80"/>
      <c r="AQ103" s="80"/>
      <c r="AR103" s="80"/>
      <c r="AS103" s="80"/>
      <c r="AT103" s="80"/>
      <c r="AU103" s="80"/>
      <c r="AV103" s="80"/>
      <c r="AW103" s="80"/>
      <c r="AX103" s="80"/>
      <c r="AY103" s="80"/>
      <c r="AZ103" s="80"/>
      <c r="BA103" s="80"/>
      <c r="BB103" s="80"/>
      <c r="BC103" s="80"/>
      <c r="BD103" s="80"/>
      <c r="BE103" s="80"/>
      <c r="BF103" s="80"/>
      <c r="BG103" s="80"/>
      <c r="BH103" s="80"/>
    </row>
    <row r="104" spans="1:60">
      <c r="A104" s="80"/>
      <c r="B104" s="80"/>
      <c r="C104" s="80"/>
      <c r="D104" s="80"/>
      <c r="E104" s="80"/>
      <c r="F104" s="80"/>
      <c r="G104" s="80"/>
      <c r="H104" s="80"/>
      <c r="I104" s="80"/>
      <c r="J104" s="80"/>
      <c r="K104" s="80"/>
      <c r="L104" s="80"/>
      <c r="M104" s="80"/>
      <c r="N104" s="80"/>
      <c r="O104" s="80"/>
      <c r="P104" s="80"/>
      <c r="Q104" s="80"/>
      <c r="R104" s="80"/>
      <c r="S104" s="80"/>
      <c r="T104" s="80"/>
      <c r="U104" s="80"/>
      <c r="V104" s="80"/>
      <c r="W104" s="80"/>
      <c r="X104" s="80"/>
      <c r="Y104" s="80"/>
      <c r="Z104" s="80"/>
      <c r="AA104" s="80"/>
      <c r="AB104" s="80"/>
      <c r="AC104" s="80"/>
      <c r="AD104" s="80"/>
      <c r="AE104" s="80"/>
      <c r="AF104" s="80"/>
      <c r="AG104" s="80"/>
      <c r="AH104" s="80"/>
      <c r="AI104" s="80"/>
      <c r="AJ104" s="80"/>
      <c r="AK104" s="80"/>
      <c r="AL104" s="80"/>
      <c r="AM104" s="80"/>
      <c r="AN104" s="80"/>
      <c r="AO104" s="80"/>
      <c r="AP104" s="80"/>
      <c r="AQ104" s="80"/>
      <c r="AR104" s="80"/>
      <c r="AS104" s="80"/>
      <c r="AT104" s="80"/>
      <c r="AU104" s="80"/>
      <c r="AV104" s="80"/>
      <c r="AW104" s="80"/>
      <c r="AX104" s="80"/>
      <c r="AY104" s="80"/>
      <c r="AZ104" s="80"/>
      <c r="BA104" s="80"/>
      <c r="BB104" s="80"/>
      <c r="BC104" s="80"/>
      <c r="BD104" s="80"/>
      <c r="BE104" s="80"/>
      <c r="BF104" s="80"/>
      <c r="BG104" s="80"/>
      <c r="BH104" s="80"/>
    </row>
    <row r="105" spans="1:60">
      <c r="A105" s="80"/>
      <c r="B105" s="80"/>
      <c r="C105" s="80"/>
      <c r="D105" s="80"/>
      <c r="E105" s="80"/>
      <c r="F105" s="80"/>
      <c r="G105" s="80"/>
      <c r="H105" s="80"/>
      <c r="I105" s="80"/>
      <c r="J105" s="80"/>
      <c r="K105" s="80"/>
      <c r="L105" s="80"/>
      <c r="M105" s="80"/>
      <c r="N105" s="80"/>
      <c r="O105" s="80"/>
      <c r="P105" s="80"/>
      <c r="Q105" s="80"/>
      <c r="R105" s="80"/>
      <c r="S105" s="80"/>
      <c r="T105" s="80"/>
      <c r="U105" s="80"/>
      <c r="V105" s="80"/>
      <c r="W105" s="80"/>
      <c r="X105" s="80"/>
      <c r="Y105" s="80"/>
      <c r="Z105" s="80"/>
      <c r="AA105" s="80"/>
      <c r="AB105" s="80"/>
      <c r="AC105" s="80"/>
      <c r="AD105" s="80"/>
      <c r="AE105" s="80"/>
      <c r="AF105" s="80"/>
      <c r="AG105" s="80"/>
      <c r="AH105" s="80"/>
      <c r="AI105" s="80"/>
      <c r="AJ105" s="80"/>
      <c r="AK105" s="80"/>
      <c r="AL105" s="80"/>
      <c r="AM105" s="80"/>
      <c r="AN105" s="80"/>
      <c r="AO105" s="80"/>
      <c r="AP105" s="80"/>
      <c r="AQ105" s="80"/>
      <c r="AR105" s="80"/>
      <c r="AS105" s="80"/>
      <c r="AT105" s="80"/>
      <c r="AU105" s="80"/>
      <c r="AV105" s="80"/>
      <c r="AW105" s="80"/>
      <c r="AX105" s="80"/>
      <c r="AY105" s="80"/>
      <c r="AZ105" s="80"/>
      <c r="BA105" s="80"/>
      <c r="BB105" s="80"/>
      <c r="BC105" s="80"/>
      <c r="BD105" s="80"/>
      <c r="BE105" s="80"/>
      <c r="BF105" s="80"/>
      <c r="BG105" s="80"/>
      <c r="BH105" s="80"/>
    </row>
    <row r="106" spans="1:60">
      <c r="A106" s="80"/>
      <c r="B106" s="80"/>
      <c r="C106" s="80"/>
      <c r="D106" s="80"/>
      <c r="E106" s="80"/>
      <c r="F106" s="80"/>
      <c r="G106" s="80"/>
      <c r="H106" s="80"/>
      <c r="I106" s="80"/>
      <c r="J106" s="80"/>
      <c r="K106" s="80"/>
      <c r="L106" s="80"/>
      <c r="M106" s="80"/>
      <c r="N106" s="80"/>
      <c r="O106" s="80"/>
      <c r="P106" s="80"/>
      <c r="Q106" s="80"/>
      <c r="R106" s="80"/>
      <c r="S106" s="80"/>
      <c r="T106" s="80"/>
      <c r="U106" s="80"/>
      <c r="V106" s="80"/>
      <c r="W106" s="80"/>
      <c r="X106" s="80"/>
      <c r="Y106" s="80"/>
      <c r="Z106" s="80"/>
      <c r="AA106" s="80"/>
      <c r="AB106" s="80"/>
      <c r="AC106" s="80"/>
      <c r="AD106" s="80"/>
      <c r="AE106" s="80"/>
      <c r="AF106" s="80"/>
      <c r="AG106" s="80"/>
      <c r="AH106" s="80"/>
      <c r="AI106" s="80"/>
      <c r="AJ106" s="80"/>
      <c r="AK106" s="80"/>
      <c r="AL106" s="80"/>
      <c r="AM106" s="80"/>
      <c r="AN106" s="80"/>
      <c r="AO106" s="80"/>
      <c r="AP106" s="80"/>
      <c r="AQ106" s="80"/>
      <c r="AR106" s="80"/>
      <c r="AS106" s="80"/>
      <c r="AT106" s="80"/>
      <c r="AU106" s="80"/>
      <c r="AV106" s="80"/>
      <c r="AW106" s="80"/>
      <c r="AX106" s="80"/>
      <c r="AY106" s="80"/>
      <c r="AZ106" s="80"/>
      <c r="BA106" s="80"/>
      <c r="BB106" s="80"/>
      <c r="BC106" s="80"/>
      <c r="BD106" s="80"/>
      <c r="BE106" s="80"/>
      <c r="BF106" s="80"/>
      <c r="BG106" s="80"/>
      <c r="BH106" s="80"/>
    </row>
    <row r="107" spans="1:60">
      <c r="A107" s="80"/>
      <c r="B107" s="80"/>
      <c r="C107" s="80"/>
      <c r="D107" s="80"/>
      <c r="E107" s="80"/>
      <c r="F107" s="80"/>
      <c r="G107" s="80"/>
      <c r="H107" s="80"/>
      <c r="I107" s="80"/>
      <c r="J107" s="80"/>
      <c r="K107" s="80"/>
      <c r="L107" s="80"/>
      <c r="M107" s="80"/>
      <c r="N107" s="80"/>
      <c r="O107" s="80"/>
      <c r="P107" s="80"/>
      <c r="Q107" s="80"/>
      <c r="R107" s="80"/>
      <c r="S107" s="80"/>
      <c r="T107" s="80"/>
      <c r="U107" s="80"/>
      <c r="V107" s="80"/>
      <c r="W107" s="80"/>
      <c r="X107" s="80"/>
      <c r="Y107" s="80"/>
      <c r="Z107" s="80"/>
      <c r="AA107" s="80"/>
      <c r="AB107" s="80"/>
      <c r="AC107" s="80"/>
      <c r="AD107" s="80"/>
      <c r="AE107" s="80"/>
      <c r="AF107" s="80"/>
      <c r="AG107" s="80"/>
      <c r="AH107" s="80"/>
      <c r="AI107" s="80"/>
      <c r="AJ107" s="80"/>
      <c r="AK107" s="80"/>
      <c r="AL107" s="80"/>
      <c r="AM107" s="80"/>
      <c r="AN107" s="80"/>
      <c r="AO107" s="80"/>
      <c r="AP107" s="80"/>
      <c r="AQ107" s="80"/>
      <c r="AR107" s="80"/>
      <c r="AS107" s="80"/>
      <c r="AT107" s="80"/>
      <c r="AU107" s="80"/>
      <c r="AV107" s="80"/>
      <c r="AW107" s="80"/>
      <c r="AX107" s="80"/>
      <c r="AY107" s="80"/>
      <c r="AZ107" s="80"/>
      <c r="BA107" s="80"/>
      <c r="BB107" s="80"/>
      <c r="BC107" s="80"/>
      <c r="BD107" s="80"/>
      <c r="BE107" s="80"/>
      <c r="BF107" s="80"/>
      <c r="BG107" s="80"/>
      <c r="BH107" s="80"/>
    </row>
    <row r="108" spans="1:60">
      <c r="A108" s="80"/>
      <c r="B108" s="80"/>
      <c r="C108" s="80"/>
      <c r="D108" s="80"/>
      <c r="E108" s="80"/>
      <c r="F108" s="80"/>
      <c r="G108" s="80"/>
      <c r="H108" s="80"/>
      <c r="I108" s="80"/>
      <c r="J108" s="80"/>
      <c r="K108" s="80"/>
      <c r="L108" s="80"/>
      <c r="M108" s="80"/>
      <c r="N108" s="80"/>
      <c r="O108" s="80"/>
      <c r="P108" s="80"/>
      <c r="Q108" s="80"/>
      <c r="R108" s="80"/>
      <c r="S108" s="80"/>
      <c r="T108" s="80"/>
      <c r="U108" s="80"/>
      <c r="V108" s="80"/>
      <c r="W108" s="80"/>
      <c r="X108" s="80"/>
      <c r="Y108" s="80"/>
      <c r="Z108" s="80"/>
      <c r="AA108" s="80"/>
      <c r="AB108" s="80"/>
      <c r="AC108" s="80"/>
      <c r="AD108" s="80"/>
      <c r="AE108" s="80"/>
      <c r="AF108" s="80"/>
      <c r="AG108" s="80"/>
      <c r="AH108" s="80"/>
      <c r="AI108" s="80"/>
      <c r="AJ108" s="80"/>
      <c r="AK108" s="80"/>
      <c r="AL108" s="80"/>
      <c r="AM108" s="80"/>
      <c r="AN108" s="80"/>
      <c r="AO108" s="80"/>
      <c r="AP108" s="80"/>
      <c r="AQ108" s="80"/>
      <c r="AR108" s="80"/>
      <c r="AS108" s="80"/>
      <c r="AT108" s="80"/>
      <c r="AU108" s="80"/>
      <c r="AV108" s="80"/>
      <c r="AW108" s="80"/>
      <c r="AX108" s="80"/>
      <c r="AY108" s="80"/>
      <c r="AZ108" s="80"/>
      <c r="BA108" s="80"/>
      <c r="BB108" s="80"/>
      <c r="BC108" s="80"/>
      <c r="BD108" s="80"/>
      <c r="BE108" s="80"/>
      <c r="BF108" s="80"/>
      <c r="BG108" s="80"/>
      <c r="BH108" s="80"/>
    </row>
    <row r="109" spans="1:60">
      <c r="A109" s="80"/>
      <c r="B109" s="80"/>
      <c r="C109" s="80"/>
      <c r="D109" s="80"/>
      <c r="E109" s="80"/>
      <c r="F109" s="80"/>
      <c r="G109" s="80"/>
      <c r="H109" s="80"/>
      <c r="I109" s="80"/>
      <c r="J109" s="80"/>
      <c r="K109" s="80"/>
      <c r="L109" s="80"/>
      <c r="M109" s="80"/>
      <c r="N109" s="80"/>
      <c r="O109" s="80"/>
      <c r="P109" s="80"/>
      <c r="Q109" s="80"/>
      <c r="R109" s="80"/>
      <c r="S109" s="80"/>
      <c r="T109" s="80"/>
      <c r="U109" s="80"/>
      <c r="V109" s="80"/>
      <c r="W109" s="80"/>
      <c r="X109" s="80"/>
      <c r="Y109" s="80"/>
      <c r="Z109" s="80"/>
      <c r="AA109" s="80"/>
      <c r="AB109" s="80"/>
      <c r="AC109" s="80"/>
      <c r="AD109" s="80"/>
      <c r="AE109" s="80"/>
      <c r="AF109" s="80"/>
      <c r="AG109" s="80"/>
      <c r="AH109" s="80"/>
      <c r="AI109" s="80"/>
      <c r="AJ109" s="80"/>
      <c r="AK109" s="80"/>
      <c r="AL109" s="80"/>
      <c r="AM109" s="80"/>
      <c r="AN109" s="80"/>
      <c r="AO109" s="80"/>
      <c r="AP109" s="80"/>
      <c r="AQ109" s="80"/>
      <c r="AR109" s="80"/>
      <c r="AS109" s="80"/>
      <c r="AT109" s="80"/>
      <c r="AU109" s="80"/>
      <c r="AV109" s="80"/>
      <c r="AW109" s="80"/>
      <c r="AX109" s="80"/>
      <c r="AY109" s="80"/>
      <c r="AZ109" s="80"/>
      <c r="BA109" s="80"/>
      <c r="BB109" s="80"/>
      <c r="BC109" s="80"/>
      <c r="BD109" s="80"/>
      <c r="BE109" s="80"/>
      <c r="BF109" s="80"/>
      <c r="BG109" s="80"/>
      <c r="BH109" s="80"/>
    </row>
    <row r="110" spans="1:60">
      <c r="A110" s="80"/>
      <c r="B110" s="80"/>
      <c r="C110" s="80"/>
      <c r="D110" s="80"/>
      <c r="E110" s="80"/>
      <c r="F110" s="80"/>
      <c r="G110" s="80"/>
      <c r="H110" s="80"/>
      <c r="I110" s="80"/>
      <c r="J110" s="80"/>
      <c r="K110" s="80"/>
      <c r="L110" s="80"/>
      <c r="M110" s="80"/>
      <c r="N110" s="80"/>
      <c r="O110" s="80"/>
      <c r="P110" s="80"/>
      <c r="Q110" s="80"/>
      <c r="R110" s="80"/>
      <c r="S110" s="80"/>
      <c r="T110" s="80"/>
      <c r="U110" s="80"/>
      <c r="V110" s="80"/>
      <c r="W110" s="80"/>
      <c r="X110" s="80"/>
      <c r="Y110" s="80"/>
      <c r="Z110" s="80"/>
      <c r="AA110" s="80"/>
      <c r="AB110" s="80"/>
      <c r="AC110" s="80"/>
      <c r="AD110" s="80"/>
      <c r="AE110" s="80"/>
      <c r="AF110" s="80"/>
      <c r="AG110" s="80"/>
      <c r="AH110" s="80"/>
      <c r="AI110" s="80"/>
      <c r="AJ110" s="80"/>
      <c r="AK110" s="80"/>
      <c r="AL110" s="80"/>
      <c r="AM110" s="80"/>
      <c r="AN110" s="80"/>
      <c r="AO110" s="80"/>
      <c r="AP110" s="80"/>
      <c r="AQ110" s="80"/>
      <c r="AR110" s="80"/>
      <c r="AS110" s="80"/>
      <c r="AT110" s="80"/>
      <c r="AU110" s="80"/>
      <c r="AV110" s="80"/>
      <c r="AW110" s="80"/>
      <c r="AX110" s="80"/>
      <c r="AY110" s="80"/>
      <c r="AZ110" s="80"/>
      <c r="BA110" s="80"/>
      <c r="BB110" s="80"/>
      <c r="BC110" s="80"/>
      <c r="BD110" s="80"/>
      <c r="BE110" s="80"/>
      <c r="BF110" s="80"/>
      <c r="BG110" s="80"/>
      <c r="BH110" s="80"/>
    </row>
    <row r="111" spans="1:60">
      <c r="A111" s="80"/>
      <c r="B111" s="80"/>
      <c r="C111" s="80"/>
      <c r="D111" s="80"/>
      <c r="E111" s="80"/>
      <c r="F111" s="80"/>
      <c r="G111" s="80"/>
      <c r="H111" s="80"/>
      <c r="I111" s="80"/>
      <c r="J111" s="80"/>
      <c r="K111" s="80"/>
      <c r="L111" s="80"/>
      <c r="M111" s="80"/>
      <c r="N111" s="80"/>
      <c r="O111" s="80"/>
      <c r="P111" s="80"/>
      <c r="Q111" s="80"/>
      <c r="R111" s="80"/>
      <c r="S111" s="80"/>
      <c r="T111" s="80"/>
      <c r="U111" s="80"/>
      <c r="V111" s="80"/>
      <c r="W111" s="80"/>
      <c r="X111" s="80"/>
      <c r="Y111" s="80"/>
      <c r="Z111" s="80"/>
      <c r="AA111" s="80"/>
      <c r="AB111" s="80"/>
      <c r="AC111" s="80"/>
      <c r="AD111" s="80"/>
      <c r="AE111" s="80"/>
      <c r="AF111" s="80"/>
      <c r="AG111" s="80"/>
      <c r="AH111" s="80"/>
      <c r="AI111" s="80"/>
      <c r="AJ111" s="80"/>
      <c r="AK111" s="80"/>
      <c r="AL111" s="80"/>
      <c r="AM111" s="80"/>
      <c r="AN111" s="80"/>
      <c r="AO111" s="80"/>
      <c r="AP111" s="80"/>
      <c r="AQ111" s="80"/>
      <c r="AR111" s="80"/>
      <c r="AS111" s="80"/>
      <c r="AT111" s="80"/>
      <c r="AU111" s="80"/>
      <c r="AV111" s="80"/>
      <c r="AW111" s="80"/>
      <c r="AX111" s="80"/>
      <c r="AY111" s="80"/>
      <c r="AZ111" s="80"/>
      <c r="BA111" s="80"/>
      <c r="BB111" s="80"/>
      <c r="BC111" s="80"/>
      <c r="BD111" s="80"/>
      <c r="BE111" s="80"/>
      <c r="BF111" s="80"/>
      <c r="BG111" s="80"/>
      <c r="BH111" s="80"/>
    </row>
    <row r="112" spans="1:60">
      <c r="A112" s="80"/>
      <c r="B112" s="80"/>
      <c r="C112" s="80"/>
      <c r="D112" s="80"/>
      <c r="E112" s="80"/>
      <c r="F112" s="80"/>
      <c r="G112" s="80"/>
      <c r="H112" s="80"/>
      <c r="I112" s="80"/>
      <c r="J112" s="80"/>
      <c r="K112" s="80"/>
      <c r="L112" s="80"/>
      <c r="M112" s="80"/>
      <c r="N112" s="80"/>
      <c r="O112" s="80"/>
      <c r="P112" s="80"/>
      <c r="Q112" s="80"/>
      <c r="R112" s="80"/>
      <c r="S112" s="80"/>
      <c r="T112" s="80"/>
      <c r="U112" s="80"/>
      <c r="V112" s="80"/>
      <c r="W112" s="80"/>
      <c r="X112" s="80"/>
      <c r="Y112" s="80"/>
      <c r="Z112" s="80"/>
      <c r="AA112" s="80"/>
      <c r="AB112" s="80"/>
      <c r="AC112" s="80"/>
      <c r="AD112" s="80"/>
      <c r="AE112" s="80"/>
      <c r="AF112" s="80"/>
      <c r="AG112" s="80"/>
      <c r="AH112" s="80"/>
      <c r="AI112" s="80"/>
      <c r="AJ112" s="80"/>
      <c r="AK112" s="80"/>
      <c r="AL112" s="80"/>
      <c r="AM112" s="80"/>
      <c r="AN112" s="80"/>
      <c r="AO112" s="80"/>
      <c r="AP112" s="80"/>
      <c r="AQ112" s="80"/>
      <c r="AR112" s="80"/>
      <c r="AS112" s="80"/>
      <c r="AT112" s="80"/>
      <c r="AU112" s="80"/>
      <c r="AV112" s="80"/>
      <c r="AW112" s="80"/>
      <c r="AX112" s="80"/>
      <c r="AY112" s="80"/>
      <c r="AZ112" s="80"/>
      <c r="BA112" s="80"/>
      <c r="BB112" s="80"/>
      <c r="BC112" s="80"/>
      <c r="BD112" s="80"/>
      <c r="BE112" s="80"/>
      <c r="BF112" s="80"/>
      <c r="BG112" s="80"/>
      <c r="BH112" s="80"/>
    </row>
    <row r="113" spans="1:60">
      <c r="A113" s="80"/>
      <c r="B113" s="80"/>
      <c r="C113" s="80"/>
      <c r="D113" s="80"/>
      <c r="E113" s="80"/>
      <c r="F113" s="80"/>
      <c r="G113" s="80"/>
      <c r="H113" s="80"/>
      <c r="I113" s="80"/>
      <c r="J113" s="80"/>
      <c r="K113" s="80"/>
      <c r="L113" s="80"/>
      <c r="M113" s="80"/>
      <c r="N113" s="80"/>
      <c r="O113" s="80"/>
      <c r="P113" s="80"/>
      <c r="Q113" s="80"/>
      <c r="R113" s="80"/>
      <c r="S113" s="80"/>
      <c r="T113" s="80"/>
      <c r="U113" s="80"/>
      <c r="V113" s="80"/>
      <c r="W113" s="80"/>
      <c r="X113" s="80"/>
      <c r="Y113" s="80"/>
      <c r="Z113" s="80"/>
      <c r="AA113" s="80"/>
      <c r="AB113" s="80"/>
      <c r="AC113" s="80"/>
      <c r="AD113" s="80"/>
      <c r="AE113" s="80"/>
      <c r="AF113" s="80"/>
      <c r="AG113" s="80"/>
      <c r="AH113" s="80"/>
      <c r="AI113" s="80"/>
      <c r="AJ113" s="80"/>
      <c r="AK113" s="80"/>
      <c r="AL113" s="80"/>
      <c r="AM113" s="80"/>
      <c r="AN113" s="80"/>
      <c r="AO113" s="80"/>
      <c r="AP113" s="80"/>
      <c r="AQ113" s="80"/>
      <c r="AR113" s="80"/>
      <c r="AS113" s="80"/>
      <c r="AT113" s="80"/>
      <c r="AU113" s="80"/>
      <c r="AV113" s="80"/>
      <c r="AW113" s="80"/>
      <c r="AX113" s="80"/>
      <c r="AY113" s="80"/>
      <c r="AZ113" s="80"/>
      <c r="BA113" s="80"/>
      <c r="BB113" s="80"/>
      <c r="BC113" s="80"/>
      <c r="BD113" s="80"/>
      <c r="BE113" s="80"/>
      <c r="BF113" s="80"/>
      <c r="BG113" s="80"/>
      <c r="BH113" s="80"/>
    </row>
    <row r="114" spans="1:60">
      <c r="A114" s="80"/>
      <c r="B114" s="80"/>
      <c r="C114" s="80"/>
      <c r="D114" s="80"/>
      <c r="E114" s="80"/>
      <c r="F114" s="80"/>
      <c r="G114" s="80"/>
      <c r="H114" s="80"/>
      <c r="I114" s="80"/>
      <c r="J114" s="80"/>
      <c r="K114" s="80"/>
      <c r="L114" s="80"/>
      <c r="M114" s="80"/>
      <c r="N114" s="80"/>
      <c r="O114" s="80"/>
      <c r="P114" s="80"/>
      <c r="Q114" s="80"/>
      <c r="R114" s="80"/>
      <c r="S114" s="80"/>
      <c r="T114" s="80"/>
      <c r="U114" s="80"/>
      <c r="V114" s="80"/>
      <c r="W114" s="80"/>
      <c r="X114" s="80"/>
      <c r="Y114" s="80"/>
      <c r="Z114" s="80"/>
      <c r="AA114" s="80"/>
      <c r="AB114" s="80"/>
      <c r="AC114" s="80"/>
      <c r="AD114" s="80"/>
      <c r="AE114" s="80"/>
      <c r="AF114" s="80"/>
      <c r="AG114" s="80"/>
      <c r="AH114" s="80"/>
      <c r="AI114" s="80"/>
      <c r="AJ114" s="80"/>
      <c r="AK114" s="80"/>
      <c r="AL114" s="80"/>
      <c r="AM114" s="80"/>
      <c r="AN114" s="80"/>
      <c r="AO114" s="80"/>
      <c r="AP114" s="80"/>
      <c r="AQ114" s="80"/>
      <c r="AR114" s="80"/>
      <c r="AS114" s="80"/>
      <c r="AT114" s="80"/>
      <c r="AU114" s="80"/>
      <c r="AV114" s="80"/>
      <c r="AW114" s="80"/>
      <c r="AX114" s="80"/>
      <c r="AY114" s="80"/>
      <c r="AZ114" s="80"/>
      <c r="BA114" s="80"/>
      <c r="BB114" s="80"/>
      <c r="BC114" s="80"/>
      <c r="BD114" s="80"/>
      <c r="BE114" s="80"/>
      <c r="BF114" s="80"/>
      <c r="BG114" s="80"/>
      <c r="BH114" s="80"/>
    </row>
    <row r="115" spans="1:60">
      <c r="A115" s="80"/>
      <c r="B115" s="80"/>
      <c r="C115" s="80"/>
      <c r="D115" s="80"/>
      <c r="E115" s="80"/>
      <c r="F115" s="80"/>
      <c r="G115" s="80"/>
      <c r="H115" s="80"/>
      <c r="I115" s="80"/>
      <c r="J115" s="80"/>
      <c r="K115" s="80"/>
      <c r="L115" s="80"/>
      <c r="M115" s="80"/>
      <c r="N115" s="80"/>
      <c r="O115" s="80"/>
      <c r="P115" s="80"/>
      <c r="Q115" s="80"/>
      <c r="R115" s="80"/>
      <c r="S115" s="80"/>
      <c r="T115" s="80"/>
      <c r="U115" s="80"/>
      <c r="V115" s="80"/>
      <c r="W115" s="80"/>
      <c r="X115" s="80"/>
      <c r="Y115" s="80"/>
      <c r="Z115" s="80"/>
      <c r="AA115" s="80"/>
      <c r="AB115" s="80"/>
      <c r="AC115" s="80"/>
      <c r="AD115" s="80"/>
      <c r="AE115" s="80"/>
      <c r="AF115" s="80"/>
      <c r="AG115" s="80"/>
      <c r="AH115" s="80"/>
      <c r="AI115" s="80"/>
      <c r="AJ115" s="80"/>
      <c r="AK115" s="80"/>
      <c r="AL115" s="80"/>
      <c r="AM115" s="80"/>
      <c r="AN115" s="80"/>
      <c r="AO115" s="80"/>
      <c r="AP115" s="80"/>
      <c r="AQ115" s="80"/>
      <c r="AR115" s="80"/>
      <c r="AS115" s="80"/>
      <c r="AT115" s="80"/>
      <c r="AU115" s="80"/>
      <c r="AV115" s="80"/>
      <c r="AW115" s="80"/>
      <c r="AX115" s="80"/>
      <c r="AY115" s="80"/>
      <c r="AZ115" s="80"/>
      <c r="BA115" s="80"/>
      <c r="BB115" s="80"/>
      <c r="BC115" s="80"/>
      <c r="BD115" s="80"/>
      <c r="BE115" s="80"/>
      <c r="BF115" s="80"/>
      <c r="BG115" s="80"/>
      <c r="BH115" s="80"/>
    </row>
    <row r="116" spans="1:60">
      <c r="A116" s="80"/>
      <c r="B116" s="80"/>
      <c r="C116" s="80"/>
      <c r="D116" s="80"/>
      <c r="E116" s="80"/>
      <c r="F116" s="80"/>
      <c r="G116" s="80"/>
      <c r="H116" s="80"/>
      <c r="I116" s="80"/>
      <c r="J116" s="80"/>
      <c r="K116" s="80"/>
      <c r="L116" s="80"/>
      <c r="M116" s="80"/>
      <c r="N116" s="80"/>
      <c r="O116" s="80"/>
      <c r="P116" s="80"/>
      <c r="Q116" s="80"/>
      <c r="R116" s="80"/>
      <c r="S116" s="80"/>
      <c r="T116" s="80"/>
      <c r="U116" s="80"/>
      <c r="V116" s="80"/>
      <c r="W116" s="80"/>
      <c r="X116" s="80"/>
      <c r="Y116" s="80"/>
      <c r="Z116" s="80"/>
      <c r="AA116" s="80"/>
      <c r="AB116" s="80"/>
      <c r="AC116" s="80"/>
      <c r="AD116" s="80"/>
      <c r="AE116" s="80"/>
      <c r="AF116" s="80"/>
      <c r="AG116" s="80"/>
      <c r="AH116" s="80"/>
      <c r="AI116" s="80"/>
      <c r="AJ116" s="80"/>
      <c r="AK116" s="80"/>
      <c r="AL116" s="80"/>
      <c r="AM116" s="80"/>
      <c r="AN116" s="80"/>
      <c r="AO116" s="80"/>
      <c r="AP116" s="80"/>
      <c r="AQ116" s="80"/>
      <c r="AR116" s="80"/>
      <c r="AS116" s="80"/>
      <c r="AT116" s="80"/>
      <c r="AU116" s="80"/>
      <c r="AV116" s="80"/>
      <c r="AW116" s="80"/>
      <c r="AX116" s="80"/>
      <c r="AY116" s="80"/>
      <c r="AZ116" s="80"/>
      <c r="BA116" s="80"/>
      <c r="BB116" s="80"/>
      <c r="BC116" s="80"/>
      <c r="BD116" s="80"/>
      <c r="BE116" s="80"/>
      <c r="BF116" s="80"/>
      <c r="BG116" s="80"/>
      <c r="BH116" s="80"/>
    </row>
    <row r="117" spans="1:60">
      <c r="A117" s="80"/>
      <c r="B117" s="80"/>
      <c r="C117" s="80"/>
      <c r="D117" s="80"/>
      <c r="E117" s="80"/>
      <c r="F117" s="80"/>
      <c r="G117" s="80"/>
      <c r="H117" s="80"/>
      <c r="I117" s="80"/>
      <c r="J117" s="80"/>
      <c r="K117" s="80"/>
      <c r="L117" s="80"/>
      <c r="M117" s="80"/>
      <c r="N117" s="80"/>
      <c r="O117" s="80"/>
      <c r="P117" s="80"/>
      <c r="Q117" s="80"/>
      <c r="R117" s="80"/>
      <c r="S117" s="80"/>
      <c r="T117" s="80"/>
      <c r="U117" s="80"/>
      <c r="V117" s="80"/>
      <c r="W117" s="80"/>
      <c r="X117" s="80"/>
      <c r="Y117" s="80"/>
      <c r="Z117" s="80"/>
      <c r="AA117" s="80"/>
      <c r="AB117" s="80"/>
      <c r="AC117" s="80"/>
      <c r="AD117" s="80"/>
      <c r="AE117" s="80"/>
      <c r="AF117" s="80"/>
      <c r="AG117" s="80"/>
      <c r="AH117" s="80"/>
      <c r="AI117" s="80"/>
      <c r="AJ117" s="80"/>
      <c r="AK117" s="80"/>
      <c r="AL117" s="80"/>
      <c r="AM117" s="80"/>
      <c r="AN117" s="80"/>
      <c r="AO117" s="80"/>
      <c r="AP117" s="80"/>
      <c r="AQ117" s="80"/>
      <c r="AR117" s="80"/>
      <c r="AS117" s="80"/>
      <c r="AT117" s="80"/>
      <c r="AU117" s="80"/>
      <c r="AV117" s="80"/>
      <c r="AW117" s="80"/>
      <c r="AX117" s="80"/>
      <c r="AY117" s="80"/>
      <c r="AZ117" s="80"/>
      <c r="BA117" s="80"/>
      <c r="BB117" s="80"/>
      <c r="BC117" s="80"/>
      <c r="BD117" s="80"/>
      <c r="BE117" s="80"/>
      <c r="BF117" s="80"/>
      <c r="BG117" s="80"/>
      <c r="BH117" s="80"/>
    </row>
    <row r="118" spans="1:60">
      <c r="A118" s="80"/>
      <c r="B118" s="80"/>
      <c r="C118" s="80"/>
      <c r="D118" s="80"/>
      <c r="E118" s="80"/>
      <c r="F118" s="80"/>
      <c r="G118" s="80"/>
      <c r="H118" s="80"/>
      <c r="I118" s="80"/>
      <c r="J118" s="80"/>
      <c r="K118" s="80"/>
      <c r="L118" s="80"/>
      <c r="M118" s="80"/>
      <c r="N118" s="80"/>
      <c r="O118" s="80"/>
      <c r="P118" s="80"/>
      <c r="Q118" s="80"/>
      <c r="R118" s="80"/>
      <c r="S118" s="80"/>
      <c r="T118" s="80"/>
      <c r="U118" s="80"/>
      <c r="V118" s="80"/>
      <c r="W118" s="80"/>
      <c r="X118" s="80"/>
      <c r="Y118" s="80"/>
      <c r="Z118" s="80"/>
      <c r="AA118" s="80"/>
      <c r="AB118" s="80"/>
      <c r="AC118" s="80"/>
      <c r="AD118" s="80"/>
      <c r="AE118" s="80"/>
      <c r="AF118" s="80"/>
      <c r="AG118" s="80"/>
      <c r="AH118" s="80"/>
      <c r="AI118" s="80"/>
      <c r="AJ118" s="80"/>
      <c r="AK118" s="80"/>
      <c r="AL118" s="80"/>
      <c r="AM118" s="80"/>
      <c r="AN118" s="80"/>
      <c r="AO118" s="80"/>
      <c r="AP118" s="80"/>
      <c r="AQ118" s="80"/>
      <c r="AR118" s="80"/>
      <c r="AS118" s="80"/>
      <c r="AT118" s="80"/>
      <c r="AU118" s="80"/>
      <c r="AV118" s="80"/>
      <c r="AW118" s="80"/>
      <c r="AX118" s="80"/>
      <c r="AY118" s="80"/>
      <c r="AZ118" s="80"/>
      <c r="BA118" s="80"/>
      <c r="BB118" s="80"/>
      <c r="BC118" s="80"/>
      <c r="BD118" s="80"/>
      <c r="BE118" s="80"/>
      <c r="BF118" s="80"/>
      <c r="BG118" s="80"/>
      <c r="BH118" s="80"/>
    </row>
    <row r="119" spans="1:60">
      <c r="A119" s="80"/>
      <c r="B119" s="80"/>
      <c r="C119" s="80"/>
      <c r="D119" s="80"/>
      <c r="E119" s="80"/>
      <c r="F119" s="80"/>
      <c r="G119" s="80"/>
      <c r="H119" s="80"/>
      <c r="I119" s="80"/>
      <c r="J119" s="80"/>
      <c r="K119" s="80"/>
      <c r="L119" s="80"/>
      <c r="M119" s="80"/>
      <c r="N119" s="80"/>
      <c r="O119" s="80"/>
      <c r="P119" s="80"/>
      <c r="Q119" s="80"/>
      <c r="R119" s="80"/>
      <c r="S119" s="80"/>
      <c r="T119" s="80"/>
      <c r="U119" s="80"/>
      <c r="V119" s="80"/>
      <c r="W119" s="80"/>
      <c r="X119" s="80"/>
      <c r="Y119" s="80"/>
      <c r="Z119" s="80"/>
      <c r="AA119" s="80"/>
      <c r="AB119" s="80"/>
      <c r="AC119" s="80"/>
      <c r="AD119" s="80"/>
      <c r="AE119" s="80"/>
      <c r="AF119" s="80"/>
      <c r="AG119" s="80"/>
      <c r="AH119" s="80"/>
      <c r="AI119" s="80"/>
      <c r="AJ119" s="80"/>
      <c r="AK119" s="80"/>
      <c r="AL119" s="80"/>
      <c r="AM119" s="80"/>
      <c r="AN119" s="80"/>
      <c r="AO119" s="80"/>
      <c r="AP119" s="80"/>
      <c r="AQ119" s="80"/>
      <c r="AR119" s="80"/>
      <c r="AS119" s="80"/>
      <c r="AT119" s="80"/>
      <c r="AU119" s="80"/>
      <c r="AV119" s="80"/>
      <c r="AW119" s="80"/>
      <c r="AX119" s="80"/>
      <c r="AY119" s="80"/>
      <c r="AZ119" s="80"/>
      <c r="BA119" s="80"/>
      <c r="BB119" s="80"/>
      <c r="BC119" s="80"/>
      <c r="BD119" s="80"/>
      <c r="BE119" s="80"/>
      <c r="BF119" s="80"/>
      <c r="BG119" s="80"/>
      <c r="BH119" s="80"/>
    </row>
    <row r="120" spans="1:60">
      <c r="A120" s="80"/>
      <c r="B120" s="80"/>
      <c r="C120" s="80"/>
      <c r="D120" s="80"/>
      <c r="E120" s="80"/>
      <c r="F120" s="80"/>
      <c r="G120" s="80"/>
      <c r="H120" s="80"/>
      <c r="I120" s="80"/>
      <c r="J120" s="80"/>
      <c r="K120" s="80"/>
      <c r="L120" s="80"/>
      <c r="M120" s="80"/>
      <c r="N120" s="80"/>
      <c r="O120" s="80"/>
      <c r="P120" s="80"/>
      <c r="Q120" s="80"/>
      <c r="R120" s="80"/>
      <c r="S120" s="80"/>
      <c r="T120" s="80"/>
      <c r="U120" s="80"/>
      <c r="V120" s="80"/>
      <c r="W120" s="80"/>
      <c r="X120" s="80"/>
      <c r="Y120" s="80"/>
      <c r="Z120" s="80"/>
      <c r="AA120" s="80"/>
      <c r="AB120" s="80"/>
      <c r="AC120" s="80"/>
      <c r="AD120" s="80"/>
      <c r="AE120" s="80"/>
      <c r="AF120" s="80"/>
      <c r="AG120" s="80"/>
      <c r="AH120" s="80"/>
      <c r="AI120" s="80"/>
      <c r="AJ120" s="80"/>
      <c r="AK120" s="80"/>
      <c r="AL120" s="80"/>
      <c r="AM120" s="80"/>
      <c r="AN120" s="80"/>
      <c r="AO120" s="80"/>
      <c r="AP120" s="80"/>
      <c r="AQ120" s="80"/>
      <c r="AR120" s="80"/>
      <c r="AS120" s="80"/>
      <c r="AT120" s="80"/>
      <c r="AU120" s="80"/>
      <c r="AV120" s="80"/>
      <c r="AW120" s="80"/>
      <c r="AX120" s="80"/>
      <c r="AY120" s="80"/>
      <c r="AZ120" s="80"/>
      <c r="BA120" s="80"/>
      <c r="BB120" s="80"/>
      <c r="BC120" s="80"/>
      <c r="BD120" s="80"/>
      <c r="BE120" s="80"/>
      <c r="BF120" s="80"/>
      <c r="BG120" s="80"/>
      <c r="BH120" s="80"/>
    </row>
    <row r="121" spans="1:60">
      <c r="A121" s="80"/>
      <c r="B121" s="80"/>
      <c r="C121" s="80"/>
      <c r="D121" s="80"/>
      <c r="E121" s="80"/>
      <c r="F121" s="80"/>
      <c r="G121" s="80"/>
      <c r="H121" s="80"/>
      <c r="I121" s="80"/>
      <c r="J121" s="80"/>
      <c r="K121" s="80"/>
      <c r="L121" s="80"/>
      <c r="M121" s="80"/>
      <c r="N121" s="80"/>
      <c r="O121" s="80"/>
      <c r="P121" s="80"/>
      <c r="Q121" s="80"/>
      <c r="R121" s="80"/>
      <c r="S121" s="80"/>
      <c r="T121" s="80"/>
      <c r="U121" s="80"/>
      <c r="V121" s="80"/>
      <c r="W121" s="80"/>
      <c r="X121" s="80"/>
      <c r="Y121" s="80"/>
      <c r="Z121" s="80"/>
      <c r="AA121" s="80"/>
      <c r="AB121" s="80"/>
      <c r="AC121" s="80"/>
      <c r="AD121" s="80"/>
      <c r="AE121" s="80"/>
      <c r="AF121" s="80"/>
      <c r="AG121" s="80"/>
      <c r="AH121" s="80"/>
      <c r="AI121" s="80"/>
      <c r="AJ121" s="80"/>
      <c r="AK121" s="80"/>
      <c r="AL121" s="80"/>
      <c r="AM121" s="80"/>
      <c r="AN121" s="80"/>
      <c r="AO121" s="80"/>
      <c r="AP121" s="80"/>
      <c r="AQ121" s="80"/>
      <c r="AR121" s="80"/>
      <c r="AS121" s="80"/>
      <c r="AT121" s="80"/>
      <c r="AU121" s="80"/>
      <c r="AV121" s="80"/>
      <c r="AW121" s="80"/>
      <c r="AX121" s="80"/>
      <c r="AY121" s="80"/>
      <c r="AZ121" s="80"/>
      <c r="BA121" s="80"/>
      <c r="BB121" s="80"/>
      <c r="BC121" s="80"/>
      <c r="BD121" s="80"/>
      <c r="BE121" s="80"/>
      <c r="BF121" s="80"/>
      <c r="BG121" s="80"/>
      <c r="BH121" s="80"/>
    </row>
    <row r="122" spans="1:60">
      <c r="A122" s="80"/>
      <c r="B122" s="80"/>
      <c r="C122" s="80"/>
      <c r="D122" s="80"/>
      <c r="E122" s="80"/>
      <c r="F122" s="80"/>
      <c r="G122" s="80"/>
      <c r="H122" s="80"/>
      <c r="I122" s="80"/>
      <c r="J122" s="80"/>
      <c r="K122" s="80"/>
      <c r="L122" s="80"/>
      <c r="M122" s="80"/>
      <c r="N122" s="80"/>
      <c r="O122" s="80"/>
      <c r="P122" s="80"/>
      <c r="Q122" s="80"/>
      <c r="R122" s="80"/>
      <c r="S122" s="80"/>
      <c r="T122" s="80"/>
      <c r="U122" s="80"/>
      <c r="V122" s="80"/>
      <c r="W122" s="80"/>
      <c r="X122" s="80"/>
      <c r="Y122" s="80"/>
      <c r="Z122" s="80"/>
      <c r="AA122" s="80"/>
      <c r="AB122" s="80"/>
      <c r="AC122" s="80"/>
      <c r="AD122" s="80"/>
      <c r="AE122" s="80"/>
      <c r="AF122" s="80"/>
      <c r="AG122" s="80"/>
      <c r="AH122" s="80"/>
      <c r="AI122" s="80"/>
      <c r="AJ122" s="80"/>
      <c r="AK122" s="80"/>
      <c r="AL122" s="80"/>
      <c r="AM122" s="80"/>
      <c r="AN122" s="80"/>
      <c r="AO122" s="80"/>
      <c r="AP122" s="80"/>
      <c r="AQ122" s="80"/>
      <c r="AR122" s="80"/>
      <c r="AS122" s="80"/>
      <c r="AT122" s="80"/>
      <c r="AU122" s="80"/>
      <c r="AV122" s="80"/>
      <c r="AW122" s="80"/>
      <c r="AX122" s="80"/>
      <c r="AY122" s="80"/>
      <c r="AZ122" s="80"/>
      <c r="BA122" s="80"/>
      <c r="BB122" s="80"/>
      <c r="BC122" s="80"/>
      <c r="BD122" s="80"/>
      <c r="BE122" s="80"/>
      <c r="BF122" s="80"/>
      <c r="BG122" s="80"/>
      <c r="BH122" s="80"/>
    </row>
    <row r="123" spans="1:60">
      <c r="A123" s="80"/>
      <c r="B123" s="80"/>
      <c r="C123" s="80"/>
      <c r="D123" s="80"/>
      <c r="E123" s="80"/>
      <c r="F123" s="80"/>
      <c r="G123" s="80"/>
      <c r="H123" s="80"/>
      <c r="I123" s="80"/>
      <c r="J123" s="80"/>
      <c r="K123" s="80"/>
      <c r="L123" s="80"/>
      <c r="M123" s="80"/>
      <c r="N123" s="80"/>
      <c r="O123" s="80"/>
      <c r="P123" s="80"/>
      <c r="Q123" s="80"/>
      <c r="R123" s="80"/>
      <c r="S123" s="80"/>
      <c r="T123" s="80"/>
      <c r="U123" s="80"/>
      <c r="V123" s="80"/>
      <c r="W123" s="80"/>
      <c r="X123" s="80"/>
      <c r="Y123" s="80"/>
      <c r="Z123" s="80"/>
      <c r="AA123" s="80"/>
      <c r="AB123" s="80"/>
      <c r="AC123" s="80"/>
      <c r="AD123" s="80"/>
      <c r="AE123" s="80"/>
      <c r="AF123" s="80"/>
      <c r="AG123" s="80"/>
      <c r="AH123" s="80"/>
      <c r="AI123" s="80"/>
      <c r="AJ123" s="80"/>
      <c r="AK123" s="80"/>
      <c r="AL123" s="80"/>
      <c r="AM123" s="80"/>
      <c r="AN123" s="80"/>
      <c r="AO123" s="80"/>
      <c r="AP123" s="80"/>
      <c r="AQ123" s="80"/>
      <c r="AR123" s="80"/>
      <c r="AS123" s="80"/>
      <c r="AT123" s="80"/>
      <c r="AU123" s="80"/>
      <c r="AV123" s="80"/>
      <c r="AW123" s="80"/>
      <c r="AX123" s="80"/>
      <c r="AY123" s="80"/>
      <c r="AZ123" s="80"/>
      <c r="BA123" s="80"/>
      <c r="BB123" s="80"/>
      <c r="BC123" s="80"/>
      <c r="BD123" s="80"/>
      <c r="BE123" s="80"/>
      <c r="BF123" s="80"/>
      <c r="BG123" s="80"/>
      <c r="BH123" s="80"/>
    </row>
    <row r="124" spans="1:60">
      <c r="A124" s="80"/>
      <c r="B124" s="80"/>
      <c r="C124" s="80"/>
      <c r="D124" s="80"/>
      <c r="E124" s="80"/>
      <c r="F124" s="80"/>
      <c r="G124" s="80"/>
      <c r="H124" s="80"/>
      <c r="I124" s="80"/>
    </row>
    <row r="125" spans="1:60">
      <c r="A125" s="80"/>
      <c r="B125" s="80"/>
      <c r="C125" s="80"/>
      <c r="D125" s="80"/>
      <c r="E125" s="80"/>
      <c r="F125" s="80"/>
      <c r="G125" s="80"/>
      <c r="H125" s="80"/>
      <c r="I125" s="80"/>
    </row>
    <row r="126" spans="1:60">
      <c r="A126" s="80"/>
      <c r="B126" s="80"/>
      <c r="C126" s="80"/>
      <c r="D126" s="80"/>
      <c r="E126" s="80"/>
      <c r="F126" s="80"/>
      <c r="G126" s="80"/>
      <c r="H126" s="80"/>
      <c r="I126" s="80"/>
    </row>
    <row r="127" spans="1:60">
      <c r="A127" s="80"/>
      <c r="B127" s="80"/>
      <c r="C127" s="80"/>
      <c r="D127" s="80"/>
      <c r="E127" s="80"/>
      <c r="F127" s="80"/>
      <c r="G127" s="80"/>
      <c r="H127" s="80"/>
      <c r="I127" s="80"/>
    </row>
    <row r="128" spans="1:60">
      <c r="A128" s="80"/>
      <c r="B128" s="80"/>
      <c r="C128" s="80"/>
      <c r="D128" s="80"/>
      <c r="E128" s="80"/>
      <c r="F128" s="80"/>
      <c r="G128" s="80"/>
      <c r="H128" s="80"/>
      <c r="I128" s="80"/>
    </row>
    <row r="129" spans="1:9">
      <c r="A129" s="80"/>
      <c r="B129" s="80"/>
      <c r="C129" s="80"/>
      <c r="D129" s="80"/>
      <c r="E129" s="80"/>
      <c r="F129" s="80"/>
      <c r="G129" s="80"/>
      <c r="H129" s="80"/>
      <c r="I129" s="80"/>
    </row>
    <row r="130" spans="1:9">
      <c r="A130" s="80"/>
      <c r="B130" s="80"/>
      <c r="C130" s="80"/>
      <c r="D130" s="80"/>
      <c r="E130" s="80"/>
      <c r="F130" s="80"/>
      <c r="G130" s="80"/>
      <c r="H130" s="80"/>
      <c r="I130" s="80"/>
    </row>
    <row r="131" spans="1:9">
      <c r="A131" s="80"/>
      <c r="B131" s="80"/>
      <c r="C131" s="80"/>
      <c r="D131" s="80"/>
      <c r="E131" s="80"/>
      <c r="F131" s="80"/>
      <c r="G131" s="80"/>
      <c r="H131" s="80"/>
      <c r="I131" s="80"/>
    </row>
    <row r="132" spans="1:9">
      <c r="A132" s="80"/>
      <c r="B132" s="80"/>
      <c r="C132" s="80"/>
      <c r="D132" s="80"/>
      <c r="E132" s="80"/>
      <c r="F132" s="80"/>
      <c r="G132" s="80"/>
      <c r="H132" s="80"/>
      <c r="I132" s="80"/>
    </row>
    <row r="133" spans="1:9">
      <c r="A133" s="80"/>
      <c r="B133" s="80"/>
      <c r="C133" s="80"/>
      <c r="D133" s="80"/>
      <c r="E133" s="80"/>
      <c r="F133" s="80"/>
      <c r="G133" s="80"/>
      <c r="H133" s="80"/>
      <c r="I133" s="80"/>
    </row>
    <row r="134" spans="1:9">
      <c r="A134" s="80"/>
      <c r="B134" s="80"/>
      <c r="C134" s="80"/>
      <c r="D134" s="80"/>
      <c r="E134" s="80"/>
      <c r="F134" s="80"/>
      <c r="G134" s="80"/>
      <c r="H134" s="80"/>
      <c r="I134" s="80"/>
    </row>
    <row r="135" spans="1:9">
      <c r="A135" s="80"/>
      <c r="B135" s="80"/>
      <c r="C135" s="80"/>
      <c r="D135" s="80"/>
      <c r="E135" s="80"/>
      <c r="F135" s="80"/>
      <c r="G135" s="80"/>
      <c r="H135" s="80"/>
      <c r="I135" s="80"/>
    </row>
    <row r="136" spans="1:9">
      <c r="A136" s="80"/>
      <c r="B136" s="80"/>
      <c r="C136" s="80"/>
      <c r="D136" s="80"/>
      <c r="E136" s="80"/>
      <c r="F136" s="80"/>
      <c r="G136" s="80"/>
      <c r="H136" s="80"/>
      <c r="I136" s="80"/>
    </row>
    <row r="137" spans="1:9">
      <c r="A137" s="80"/>
      <c r="B137" s="80"/>
      <c r="C137" s="80"/>
      <c r="D137" s="80"/>
      <c r="E137" s="80"/>
      <c r="F137" s="80"/>
      <c r="G137" s="80"/>
      <c r="H137" s="80"/>
      <c r="I137" s="80"/>
    </row>
    <row r="138" spans="1:9">
      <c r="A138" s="80"/>
      <c r="B138" s="80"/>
      <c r="C138" s="80"/>
      <c r="D138" s="80"/>
      <c r="E138" s="80"/>
      <c r="F138" s="80"/>
      <c r="G138" s="80"/>
      <c r="H138" s="80"/>
      <c r="I138" s="80"/>
    </row>
    <row r="139" spans="1:9">
      <c r="A139" s="80"/>
      <c r="B139" s="80"/>
      <c r="C139" s="80"/>
      <c r="D139" s="80"/>
      <c r="E139" s="80"/>
      <c r="F139" s="80"/>
      <c r="G139" s="80"/>
      <c r="H139" s="80"/>
      <c r="I139" s="80"/>
    </row>
    <row r="140" spans="1:9">
      <c r="A140" s="80"/>
      <c r="B140" s="80"/>
      <c r="C140" s="80"/>
      <c r="D140" s="80"/>
      <c r="E140" s="80"/>
      <c r="F140" s="80"/>
      <c r="G140" s="80"/>
      <c r="H140" s="80"/>
      <c r="I140" s="80"/>
    </row>
    <row r="141" spans="1:9">
      <c r="A141" s="80"/>
      <c r="B141" s="80"/>
      <c r="C141" s="80"/>
      <c r="D141" s="80"/>
      <c r="E141" s="80"/>
      <c r="F141" s="80"/>
      <c r="G141" s="80"/>
      <c r="H141" s="80"/>
      <c r="I141" s="80"/>
    </row>
    <row r="142" spans="1:9">
      <c r="A142" s="80"/>
      <c r="B142" s="80"/>
      <c r="C142" s="80"/>
      <c r="D142" s="80"/>
      <c r="E142" s="80"/>
      <c r="F142" s="80"/>
      <c r="G142" s="80"/>
      <c r="H142" s="80"/>
      <c r="I142" s="80"/>
    </row>
    <row r="143" spans="1:9">
      <c r="A143" s="80"/>
      <c r="B143" s="80"/>
      <c r="C143" s="80"/>
      <c r="D143" s="80"/>
      <c r="E143" s="80"/>
      <c r="F143" s="80"/>
      <c r="G143" s="80"/>
      <c r="H143" s="80"/>
      <c r="I143" s="80"/>
    </row>
    <row r="144" spans="1:9">
      <c r="A144" s="80"/>
      <c r="B144" s="80"/>
      <c r="C144" s="80"/>
      <c r="D144" s="80"/>
      <c r="E144" s="80"/>
      <c r="F144" s="80"/>
      <c r="G144" s="80"/>
      <c r="H144" s="80"/>
      <c r="I144" s="80"/>
    </row>
    <row r="145" spans="1:9">
      <c r="A145" s="80"/>
      <c r="B145" s="80"/>
      <c r="C145" s="80"/>
      <c r="D145" s="80"/>
      <c r="E145" s="80"/>
      <c r="F145" s="80"/>
      <c r="G145" s="80"/>
      <c r="H145" s="80"/>
      <c r="I145" s="80"/>
    </row>
    <row r="146" spans="1:9">
      <c r="A146" s="80"/>
      <c r="B146" s="80"/>
      <c r="C146" s="80"/>
      <c r="D146" s="80"/>
      <c r="E146" s="80"/>
      <c r="F146" s="80"/>
      <c r="G146" s="80"/>
      <c r="H146" s="80"/>
      <c r="I146" s="80"/>
    </row>
    <row r="147" spans="1:9">
      <c r="A147" s="80"/>
      <c r="B147" s="80"/>
      <c r="C147" s="80"/>
      <c r="D147" s="80"/>
      <c r="E147" s="80"/>
      <c r="F147" s="80"/>
      <c r="G147" s="80"/>
      <c r="H147" s="80"/>
      <c r="I147" s="80"/>
    </row>
    <row r="148" spans="1:9">
      <c r="A148" s="80"/>
      <c r="B148" s="80"/>
      <c r="C148" s="80"/>
      <c r="D148" s="80"/>
      <c r="E148" s="80"/>
      <c r="F148" s="80"/>
      <c r="G148" s="80"/>
      <c r="H148" s="80"/>
      <c r="I148" s="80"/>
    </row>
    <row r="149" spans="1:9">
      <c r="A149" s="80"/>
      <c r="B149" s="80"/>
      <c r="C149" s="80"/>
      <c r="D149" s="80"/>
      <c r="E149" s="80"/>
      <c r="F149" s="80"/>
      <c r="G149" s="80"/>
      <c r="H149" s="80"/>
      <c r="I149" s="80"/>
    </row>
    <row r="150" spans="1:9">
      <c r="A150" s="80"/>
      <c r="B150" s="80"/>
      <c r="C150" s="80"/>
      <c r="D150" s="80"/>
      <c r="E150" s="80"/>
      <c r="F150" s="80"/>
      <c r="G150" s="80"/>
      <c r="H150" s="80"/>
      <c r="I150" s="80"/>
    </row>
    <row r="151" spans="1:9">
      <c r="A151" s="80"/>
      <c r="B151" s="80"/>
      <c r="C151" s="80"/>
      <c r="D151" s="80"/>
      <c r="E151" s="80"/>
      <c r="F151" s="80"/>
      <c r="G151" s="80"/>
      <c r="H151" s="80"/>
      <c r="I151" s="80"/>
    </row>
  </sheetData>
  <mergeCells count="1">
    <mergeCell ref="A1:I20"/>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3"/>
  <dimension ref="A1:AB96"/>
  <sheetViews>
    <sheetView rightToLeft="1" zoomScaleNormal="100" workbookViewId="0">
      <selection sqref="A1:G2"/>
    </sheetView>
  </sheetViews>
  <sheetFormatPr defaultColWidth="8.875" defaultRowHeight="14.25"/>
  <cols>
    <col min="1" max="1" width="21.375" style="137" bestFit="1" customWidth="1"/>
    <col min="2" max="2" width="21.375" style="137" hidden="1" customWidth="1"/>
    <col min="3" max="3" width="16.875" style="113" customWidth="1"/>
    <col min="4" max="6" width="16.125" style="113" customWidth="1"/>
    <col min="7" max="7" width="18" style="113" customWidth="1"/>
    <col min="8" max="14" width="8.875" style="113"/>
    <col min="15" max="15" width="21.875" style="113" customWidth="1"/>
    <col min="16" max="16384" width="8.875" style="113"/>
  </cols>
  <sheetData>
    <row r="1" spans="1:28" ht="14.1" customHeight="1">
      <c r="A1" s="167" t="s">
        <v>255</v>
      </c>
      <c r="B1" s="167"/>
      <c r="C1" s="167"/>
      <c r="D1" s="167"/>
      <c r="E1" s="167"/>
      <c r="F1" s="167"/>
      <c r="G1" s="167"/>
    </row>
    <row r="2" spans="1:28" ht="306" customHeight="1">
      <c r="A2" s="167"/>
      <c r="B2" s="167"/>
      <c r="C2" s="167"/>
      <c r="D2" s="167"/>
      <c r="E2" s="167"/>
      <c r="F2" s="167"/>
      <c r="G2" s="167"/>
      <c r="H2" s="114"/>
      <c r="I2" s="114"/>
      <c r="J2" s="114"/>
      <c r="K2" s="114"/>
      <c r="L2" s="114"/>
      <c r="M2" s="114"/>
      <c r="N2" s="114"/>
      <c r="O2" s="114"/>
      <c r="P2" s="114"/>
      <c r="Q2" s="114"/>
      <c r="R2" s="114"/>
      <c r="S2" s="114"/>
      <c r="T2" s="114"/>
      <c r="U2" s="114"/>
      <c r="V2" s="114"/>
      <c r="W2" s="114"/>
      <c r="X2" s="114"/>
      <c r="Y2" s="114"/>
      <c r="Z2" s="114"/>
      <c r="AA2" s="114"/>
      <c r="AB2" s="114"/>
    </row>
    <row r="3" spans="1:28" ht="29.1" customHeight="1">
      <c r="A3" s="115" t="s">
        <v>0</v>
      </c>
      <c r="B3" s="116"/>
      <c r="C3" s="114"/>
      <c r="D3" s="114"/>
      <c r="E3" s="114"/>
      <c r="F3" s="114"/>
      <c r="G3" s="114"/>
      <c r="H3" s="114"/>
      <c r="I3" s="117"/>
      <c r="J3" s="117"/>
      <c r="K3" s="117"/>
      <c r="L3" s="117"/>
      <c r="M3" s="117"/>
      <c r="N3" s="117"/>
      <c r="O3" s="117"/>
      <c r="P3" s="114"/>
      <c r="Q3" s="114"/>
      <c r="R3" s="114"/>
      <c r="S3" s="114"/>
      <c r="T3" s="114"/>
      <c r="U3" s="114"/>
      <c r="V3" s="114"/>
      <c r="W3" s="114"/>
      <c r="X3" s="114"/>
      <c r="Y3" s="114"/>
      <c r="Z3" s="114"/>
      <c r="AA3" s="114"/>
      <c r="AB3" s="114"/>
    </row>
    <row r="4" spans="1:28" ht="63" customHeight="1">
      <c r="A4" s="166" t="s">
        <v>252</v>
      </c>
      <c r="B4" s="166"/>
      <c r="C4" s="166"/>
      <c r="D4" s="166"/>
      <c r="E4" s="166"/>
      <c r="F4" s="166"/>
      <c r="G4" s="166"/>
      <c r="H4" s="117"/>
      <c r="I4" s="117"/>
      <c r="J4" s="117"/>
      <c r="K4" s="117"/>
      <c r="L4" s="117"/>
      <c r="M4" s="117"/>
      <c r="N4" s="117"/>
      <c r="O4" s="117"/>
      <c r="P4" s="114"/>
      <c r="Q4" s="114"/>
      <c r="R4" s="114"/>
      <c r="S4" s="114"/>
      <c r="T4" s="114"/>
      <c r="U4" s="114"/>
      <c r="V4" s="114"/>
      <c r="W4" s="114"/>
      <c r="X4" s="114"/>
      <c r="Y4" s="114"/>
      <c r="Z4" s="114"/>
      <c r="AA4" s="114"/>
      <c r="AB4" s="114"/>
    </row>
    <row r="5" spans="1:28" ht="20.25">
      <c r="A5" s="115" t="s">
        <v>350</v>
      </c>
      <c r="B5" s="115"/>
      <c r="C5" s="118" t="s">
        <v>130</v>
      </c>
      <c r="D5" s="118" t="s">
        <v>183</v>
      </c>
      <c r="E5" s="118" t="s">
        <v>185</v>
      </c>
      <c r="F5" s="118" t="s">
        <v>186</v>
      </c>
      <c r="G5" s="118" t="s">
        <v>1</v>
      </c>
      <c r="H5" s="117"/>
      <c r="I5" s="117"/>
      <c r="J5" s="117"/>
      <c r="K5" s="117"/>
      <c r="L5" s="117"/>
      <c r="M5" s="117"/>
      <c r="N5" s="117"/>
      <c r="O5" s="117"/>
      <c r="P5" s="114"/>
      <c r="Q5" s="114"/>
      <c r="R5" s="114"/>
      <c r="S5" s="114"/>
      <c r="T5" s="114"/>
      <c r="U5" s="114"/>
      <c r="V5" s="114"/>
      <c r="W5" s="114"/>
      <c r="X5" s="114"/>
      <c r="Y5" s="114"/>
      <c r="Z5" s="114"/>
      <c r="AA5" s="114"/>
      <c r="AB5" s="114"/>
    </row>
    <row r="6" spans="1:28" ht="60" customHeight="1">
      <c r="A6" s="119" t="s">
        <v>187</v>
      </c>
      <c r="B6" s="119"/>
      <c r="C6" s="120" t="s">
        <v>3</v>
      </c>
      <c r="D6" s="120">
        <v>0</v>
      </c>
      <c r="E6" s="120"/>
      <c r="F6" s="120"/>
      <c r="G6" s="157" t="str">
        <f t="shared" ref="G6:G7" si="0">IF(SUM(D6:F6)=0,"",SUM(D6:F6)/3)</f>
      </c>
      <c r="I6" s="170" t="s">
        <v>219</v>
      </c>
      <c r="J6" s="171"/>
      <c r="K6" s="171"/>
      <c r="L6" s="171"/>
      <c r="M6" s="171"/>
      <c r="N6" s="171"/>
      <c r="O6" s="171"/>
      <c r="P6" s="114"/>
      <c r="Q6" s="114"/>
      <c r="R6" s="114"/>
      <c r="S6" s="114"/>
      <c r="T6" s="114"/>
      <c r="U6" s="114"/>
      <c r="V6" s="114"/>
      <c r="W6" s="114"/>
      <c r="X6" s="114"/>
      <c r="Y6" s="114"/>
      <c r="Z6" s="114"/>
      <c r="AA6" s="114"/>
      <c r="AB6" s="114"/>
    </row>
    <row r="7" spans="1:28">
      <c r="A7" s="119"/>
      <c r="B7" s="119"/>
      <c r="C7" s="120" t="s">
        <v>4</v>
      </c>
      <c r="D7" s="120">
        <v>0</v>
      </c>
      <c r="E7" s="120"/>
      <c r="F7" s="120"/>
      <c r="G7" s="157" t="str">
        <f t="shared" si="0"/>
        <v/>
      </c>
      <c r="H7" s="114"/>
      <c r="I7" s="121"/>
      <c r="J7" s="121"/>
      <c r="K7" s="121"/>
      <c r="L7" s="121"/>
      <c r="M7" s="121"/>
      <c r="N7" s="121"/>
      <c r="O7" s="121"/>
      <c r="P7" s="114"/>
      <c r="Q7" s="114"/>
      <c r="R7" s="114"/>
      <c r="S7" s="114"/>
      <c r="T7" s="114"/>
      <c r="U7" s="114"/>
      <c r="V7" s="114"/>
      <c r="W7" s="114"/>
      <c r="X7" s="114"/>
      <c r="Y7" s="114"/>
      <c r="Z7" s="114"/>
      <c r="AA7" s="114"/>
      <c r="AB7" s="114"/>
    </row>
    <row r="8" spans="1:28">
      <c r="A8" s="119"/>
      <c r="B8" s="119"/>
      <c r="C8" s="120" t="s">
        <v>188</v>
      </c>
      <c r="D8" s="120">
        <v>0</v>
      </c>
      <c r="E8" s="120"/>
      <c r="F8" s="120"/>
      <c r="G8" s="157" t="str">
        <f>IF(SUM(D8:F8)=0,"",SUM(D8:F8)/3)</f>
      </c>
      <c r="H8" s="114"/>
      <c r="I8" s="121"/>
      <c r="J8" s="121"/>
      <c r="K8" s="121"/>
      <c r="L8" s="121"/>
      <c r="M8" s="121"/>
      <c r="N8" s="121"/>
      <c r="O8" s="121"/>
      <c r="P8" s="114"/>
      <c r="Q8" s="114"/>
      <c r="R8" s="114"/>
      <c r="S8" s="114"/>
      <c r="T8" s="114"/>
      <c r="U8" s="114"/>
      <c r="V8" s="114"/>
      <c r="W8" s="114"/>
      <c r="X8" s="114"/>
      <c r="Y8" s="114"/>
      <c r="Z8" s="114"/>
      <c r="AA8" s="114"/>
      <c r="AB8" s="114"/>
    </row>
    <row r="9" spans="1:28">
      <c r="A9" s="119"/>
      <c r="B9" s="119"/>
      <c r="C9" s="120" t="s">
        <v>5</v>
      </c>
      <c r="D9" s="120">
        <v>0</v>
      </c>
      <c r="E9" s="120"/>
      <c r="F9" s="120"/>
      <c r="G9" s="157" t="str">
        <f t="shared" ref="G9:G16" si="1">IF(SUM(D9:F9)=0,"",SUM(D9:F9)/3)</f>
      </c>
      <c r="H9" s="114"/>
      <c r="I9" s="121"/>
      <c r="J9" s="121"/>
      <c r="K9" s="121"/>
      <c r="L9" s="121"/>
      <c r="M9" s="121"/>
      <c r="N9" s="121"/>
      <c r="O9" s="121"/>
      <c r="P9" s="114"/>
      <c r="Q9" s="114"/>
      <c r="R9" s="114"/>
      <c r="S9" s="114"/>
      <c r="T9" s="114"/>
      <c r="U9" s="114"/>
      <c r="V9" s="114"/>
      <c r="W9" s="114"/>
      <c r="X9" s="114"/>
      <c r="Y9" s="114"/>
      <c r="Z9" s="114"/>
      <c r="AA9" s="114"/>
      <c r="AB9" s="114"/>
    </row>
    <row r="10" spans="1:28" ht="28.5">
      <c r="A10" s="119" t="s">
        <v>155</v>
      </c>
      <c r="B10" s="119"/>
      <c r="C10" s="120" t="s">
        <v>6</v>
      </c>
      <c r="D10" s="120">
        <v>0</v>
      </c>
      <c r="E10" s="120"/>
      <c r="F10" s="120"/>
      <c r="G10" s="157" t="str">
        <f t="shared" si="1"/>
        <v/>
      </c>
      <c r="H10" s="114"/>
      <c r="I10" s="121"/>
      <c r="J10" s="121"/>
      <c r="K10" s="121"/>
      <c r="L10" s="121"/>
      <c r="M10" s="121"/>
      <c r="N10" s="121"/>
      <c r="O10" s="121"/>
      <c r="P10" s="114"/>
      <c r="Q10" s="114"/>
      <c r="R10" s="114"/>
      <c r="S10" s="114"/>
      <c r="T10" s="114"/>
      <c r="U10" s="114"/>
      <c r="V10" s="114"/>
      <c r="W10" s="114"/>
      <c r="X10" s="114"/>
      <c r="Y10" s="114"/>
      <c r="Z10" s="114"/>
      <c r="AA10" s="114"/>
      <c r="AB10" s="114"/>
    </row>
    <row r="11" spans="1:28">
      <c r="A11" s="119"/>
      <c r="B11" s="119"/>
      <c r="C11" s="120" t="s">
        <v>7</v>
      </c>
      <c r="D11" s="120">
        <v>0</v>
      </c>
      <c r="E11" s="120"/>
      <c r="F11" s="120"/>
      <c r="G11" s="157" t="str">
        <f t="shared" si="1"/>
        <v/>
      </c>
      <c r="H11" s="114"/>
      <c r="I11" s="121"/>
      <c r="J11" s="121"/>
      <c r="K11" s="121"/>
      <c r="L11" s="121"/>
      <c r="M11" s="121"/>
      <c r="N11" s="121"/>
      <c r="O11" s="121"/>
      <c r="P11" s="114"/>
      <c r="Q11" s="114"/>
      <c r="R11" s="114"/>
      <c r="S11" s="114"/>
      <c r="T11" s="114"/>
      <c r="U11" s="114"/>
      <c r="V11" s="114"/>
      <c r="W11" s="114"/>
      <c r="X11" s="114"/>
      <c r="Y11" s="114"/>
      <c r="Z11" s="114"/>
      <c r="AA11" s="114"/>
      <c r="AB11" s="114"/>
    </row>
    <row r="12" spans="1:28" ht="28.5">
      <c r="A12" s="119" t="s">
        <v>156</v>
      </c>
      <c r="B12" s="119"/>
      <c r="C12" s="120" t="s">
        <v>8</v>
      </c>
      <c r="D12" s="120">
        <v>0</v>
      </c>
      <c r="E12" s="120"/>
      <c r="F12" s="120"/>
      <c r="G12" s="157" t="str">
        <f t="shared" si="1"/>
        <v/>
      </c>
      <c r="H12" s="114"/>
      <c r="I12" s="121"/>
      <c r="J12" s="121"/>
      <c r="K12" s="121"/>
      <c r="L12" s="121"/>
      <c r="M12" s="121"/>
      <c r="N12" s="121"/>
      <c r="O12" s="121"/>
      <c r="P12" s="114"/>
      <c r="Q12" s="114"/>
      <c r="R12" s="114"/>
      <c r="S12" s="114"/>
      <c r="T12" s="114"/>
      <c r="U12" s="114"/>
      <c r="V12" s="114"/>
      <c r="W12" s="114"/>
      <c r="X12" s="114"/>
      <c r="Y12" s="114"/>
      <c r="Z12" s="114"/>
      <c r="AA12" s="114"/>
      <c r="AB12" s="114"/>
    </row>
    <row r="13" spans="1:28">
      <c r="A13" s="119"/>
      <c r="B13" s="119"/>
      <c r="C13" s="120" t="s">
        <v>9</v>
      </c>
      <c r="D13" s="120">
        <v>0</v>
      </c>
      <c r="E13" s="120"/>
      <c r="F13" s="120"/>
      <c r="G13" s="157" t="str">
        <f t="shared" si="1"/>
        <v/>
      </c>
      <c r="H13" s="114"/>
      <c r="I13" s="121"/>
      <c r="J13" s="121"/>
      <c r="K13" s="121"/>
      <c r="L13" s="121"/>
      <c r="M13" s="121"/>
      <c r="N13" s="121"/>
      <c r="O13" s="121"/>
      <c r="P13" s="114"/>
      <c r="Q13" s="114"/>
      <c r="R13" s="114"/>
      <c r="S13" s="114"/>
      <c r="T13" s="114"/>
      <c r="U13" s="114"/>
      <c r="V13" s="114"/>
      <c r="W13" s="114"/>
      <c r="X13" s="114"/>
      <c r="Y13" s="114"/>
      <c r="Z13" s="114"/>
      <c r="AA13" s="114"/>
      <c r="AB13" s="114"/>
    </row>
    <row r="14" spans="1:28">
      <c r="A14" s="119"/>
      <c r="B14" s="119"/>
      <c r="C14" s="120" t="s">
        <v>10</v>
      </c>
      <c r="D14" s="120">
        <v>0</v>
      </c>
      <c r="E14" s="120"/>
      <c r="F14" s="120"/>
      <c r="G14" s="157" t="str">
        <f t="shared" si="1"/>
        <v/>
      </c>
      <c r="H14" s="114"/>
      <c r="I14" s="121"/>
      <c r="J14" s="121"/>
      <c r="K14" s="121"/>
      <c r="L14" s="121"/>
      <c r="M14" s="121"/>
      <c r="N14" s="121"/>
      <c r="O14" s="121"/>
      <c r="P14" s="114"/>
      <c r="Q14" s="114"/>
      <c r="R14" s="114"/>
      <c r="S14" s="114"/>
      <c r="T14" s="114"/>
      <c r="U14" s="114"/>
      <c r="V14" s="114"/>
      <c r="W14" s="114"/>
      <c r="X14" s="114"/>
      <c r="Y14" s="114"/>
      <c r="Z14" s="114"/>
      <c r="AA14" s="114"/>
      <c r="AB14" s="114"/>
    </row>
    <row r="15" spans="1:28">
      <c r="A15" s="119"/>
      <c r="B15" s="119"/>
      <c r="C15" s="120" t="s">
        <v>11</v>
      </c>
      <c r="D15" s="120">
        <v>0</v>
      </c>
      <c r="E15" s="120"/>
      <c r="F15" s="120"/>
      <c r="G15" s="157" t="str">
        <f t="shared" si="1"/>
        <v/>
      </c>
      <c r="H15" s="114"/>
      <c r="I15" s="121"/>
      <c r="J15" s="121"/>
      <c r="K15" s="121"/>
      <c r="L15" s="121"/>
      <c r="M15" s="121"/>
      <c r="N15" s="121"/>
      <c r="O15" s="121"/>
      <c r="P15" s="114"/>
      <c r="Q15" s="114"/>
      <c r="R15" s="114"/>
      <c r="S15" s="114"/>
      <c r="T15" s="114"/>
      <c r="U15" s="114"/>
      <c r="V15" s="114"/>
      <c r="W15" s="114"/>
      <c r="X15" s="114"/>
      <c r="Y15" s="114"/>
      <c r="Z15" s="114"/>
      <c r="AA15" s="114"/>
      <c r="AB15" s="114"/>
    </row>
    <row r="16" spans="1:28">
      <c r="A16" s="122"/>
      <c r="B16" s="122"/>
      <c r="C16" s="123" t="s">
        <v>351</v>
      </c>
      <c r="D16" s="123">
        <v>0</v>
      </c>
      <c r="E16" s="123"/>
      <c r="F16" s="123"/>
      <c r="G16" s="157" t="str">
        <f t="shared" si="1"/>
        <v/>
      </c>
      <c r="H16" s="114"/>
      <c r="I16" s="121"/>
      <c r="J16" s="121"/>
      <c r="K16" s="121"/>
      <c r="L16" s="121"/>
      <c r="M16" s="121"/>
      <c r="N16" s="121"/>
      <c r="O16" s="121"/>
      <c r="P16" s="114"/>
      <c r="Q16" s="114"/>
      <c r="R16" s="114"/>
      <c r="S16" s="114"/>
      <c r="T16" s="114"/>
      <c r="U16" s="114"/>
      <c r="V16" s="114"/>
      <c r="W16" s="114"/>
      <c r="X16" s="114"/>
      <c r="Y16" s="114"/>
      <c r="Z16" s="114"/>
      <c r="AA16" s="114"/>
      <c r="AB16" s="114"/>
    </row>
    <row r="17" spans="1:28" ht="15" thickBot="1">
      <c r="A17" s="124"/>
      <c r="B17" s="124"/>
      <c r="C17" s="125"/>
      <c r="D17" s="125"/>
      <c r="E17" s="125"/>
      <c r="F17" s="125"/>
      <c r="G17" s="158"/>
      <c r="H17" s="114"/>
      <c r="I17" s="121"/>
      <c r="J17" s="121"/>
      <c r="K17" s="121"/>
      <c r="L17" s="121"/>
      <c r="M17" s="121"/>
      <c r="N17" s="121"/>
      <c r="O17" s="121"/>
      <c r="P17" s="114"/>
      <c r="Q17" s="114"/>
      <c r="R17" s="114"/>
      <c r="S17" s="114"/>
      <c r="T17" s="114"/>
      <c r="U17" s="114"/>
      <c r="V17" s="114"/>
      <c r="W17" s="114"/>
      <c r="X17" s="114"/>
      <c r="Y17" s="114"/>
      <c r="Z17" s="114"/>
      <c r="AA17" s="114"/>
      <c r="AB17" s="114"/>
    </row>
    <row r="18" spans="1:28" ht="15.75" thickBot="1">
      <c r="A18" s="126"/>
      <c r="B18" s="126"/>
      <c r="C18" s="127"/>
      <c r="D18" s="127"/>
      <c r="E18" s="127"/>
      <c r="F18" s="128" t="s">
        <v>352</v>
      </c>
      <c r="G18" s="159">
        <f>SUM(G6:G16)</f>
      </c>
      <c r="H18" s="114"/>
      <c r="I18" s="121"/>
      <c r="J18" s="121"/>
      <c r="K18" s="121"/>
      <c r="L18" s="121"/>
      <c r="M18" s="121"/>
      <c r="N18" s="121"/>
      <c r="O18" s="121"/>
      <c r="P18" s="114"/>
      <c r="Q18" s="114"/>
      <c r="R18" s="114"/>
      <c r="S18" s="114"/>
      <c r="T18" s="114"/>
      <c r="U18" s="114"/>
      <c r="V18" s="114"/>
      <c r="W18" s="114"/>
      <c r="X18" s="114"/>
      <c r="Y18" s="114"/>
      <c r="Z18" s="114"/>
      <c r="AA18" s="114"/>
      <c r="AB18" s="114"/>
    </row>
    <row r="19" spans="1:28">
      <c r="A19" s="126"/>
      <c r="B19" s="126"/>
      <c r="C19" s="127"/>
      <c r="D19" s="127"/>
      <c r="E19" s="127"/>
      <c r="F19" s="127"/>
      <c r="G19" s="127"/>
      <c r="H19" s="114"/>
      <c r="I19" s="121"/>
      <c r="J19" s="121"/>
      <c r="K19" s="121"/>
      <c r="L19" s="121"/>
      <c r="M19" s="121"/>
      <c r="N19" s="121"/>
      <c r="O19" s="121"/>
      <c r="P19" s="114"/>
      <c r="Q19" s="114"/>
      <c r="R19" s="114"/>
      <c r="S19" s="114"/>
      <c r="T19" s="114"/>
      <c r="U19" s="114"/>
      <c r="V19" s="114"/>
      <c r="W19" s="114"/>
      <c r="X19" s="114"/>
      <c r="Y19" s="114"/>
      <c r="Z19" s="114"/>
      <c r="AA19" s="114"/>
      <c r="AB19" s="114"/>
    </row>
    <row r="20" spans="1:28" ht="20.25">
      <c r="A20" s="129" t="s">
        <v>353</v>
      </c>
      <c r="B20" s="129"/>
      <c r="C20" s="127"/>
      <c r="D20" s="127"/>
      <c r="E20" s="127"/>
      <c r="F20" s="127"/>
      <c r="G20" s="127"/>
      <c r="H20" s="114"/>
      <c r="I20" s="121"/>
      <c r="J20" s="121"/>
      <c r="K20" s="121"/>
      <c r="L20" s="121"/>
      <c r="M20" s="121"/>
      <c r="N20" s="121"/>
      <c r="O20" s="121"/>
      <c r="P20" s="114"/>
      <c r="Q20" s="114"/>
      <c r="R20" s="114"/>
      <c r="S20" s="114"/>
      <c r="T20" s="114"/>
      <c r="U20" s="114"/>
      <c r="V20" s="114"/>
      <c r="W20" s="114"/>
      <c r="X20" s="114"/>
      <c r="Y20" s="114"/>
      <c r="Z20" s="114"/>
      <c r="AA20" s="114"/>
      <c r="AB20" s="114"/>
    </row>
    <row r="21" spans="1:28" ht="56.1" customHeight="1">
      <c r="A21" s="168" t="s">
        <v>253</v>
      </c>
      <c r="B21" s="168"/>
      <c r="C21" s="169"/>
      <c r="D21" s="169"/>
      <c r="E21" s="169"/>
      <c r="F21" s="169"/>
      <c r="G21" s="169"/>
      <c r="H21" s="114"/>
      <c r="I21" s="114"/>
      <c r="J21" s="114"/>
      <c r="K21" s="114"/>
      <c r="L21" s="114"/>
      <c r="M21" s="114"/>
      <c r="N21" s="114"/>
      <c r="O21" s="114"/>
      <c r="P21" s="114"/>
      <c r="Q21" s="114"/>
      <c r="R21" s="114"/>
      <c r="S21" s="114"/>
      <c r="T21" s="114"/>
      <c r="U21" s="114"/>
      <c r="V21" s="114"/>
      <c r="W21" s="114"/>
      <c r="X21" s="114"/>
      <c r="Y21" s="114"/>
      <c r="Z21" s="114"/>
      <c r="AA21" s="114"/>
      <c r="AB21" s="114"/>
    </row>
    <row r="22" spans="1:28" ht="20.100000000000001" customHeight="1">
      <c r="A22" s="130" t="s">
        <v>354</v>
      </c>
      <c r="B22" s="130" t="s">
        <v>231</v>
      </c>
      <c r="C22" s="131" t="s">
        <v>355</v>
      </c>
      <c r="D22" s="131" t="s">
        <v>356</v>
      </c>
      <c r="E22" s="131" t="s">
        <v>357</v>
      </c>
      <c r="F22" s="131" t="s">
        <v>358</v>
      </c>
      <c r="G22" s="132" t="s">
        <v>359</v>
      </c>
      <c r="H22" s="114"/>
      <c r="I22" s="165" t="s">
        <v>193</v>
      </c>
      <c r="J22" s="165"/>
      <c r="K22" s="165"/>
      <c r="L22" s="165"/>
      <c r="M22" s="165"/>
      <c r="N22" s="165"/>
      <c r="O22" s="165"/>
      <c r="P22" s="114"/>
      <c r="Q22" s="114"/>
      <c r="R22" s="114"/>
      <c r="S22" s="114"/>
      <c r="T22" s="114"/>
      <c r="U22" s="114"/>
      <c r="V22" s="114"/>
      <c r="W22" s="114"/>
      <c r="X22" s="114"/>
      <c r="Y22" s="114"/>
      <c r="Z22" s="114"/>
      <c r="AA22" s="114"/>
      <c r="AB22" s="114"/>
    </row>
    <row r="23" spans="1:28" ht="42.75">
      <c r="A23" s="119" t="s">
        <v>172</v>
      </c>
      <c r="B23" s="119" t="s">
        <v>360</v>
      </c>
      <c r="C23" s="120" t="s">
        <v>361</v>
      </c>
      <c r="D23" s="120">
        <v>0</v>
      </c>
      <c r="E23" s="120">
        <v>0</v>
      </c>
      <c r="F23" s="120">
        <v>0</v>
      </c>
      <c r="G23" s="143" t="str">
        <f t="shared" ref="G23:G54" si="2">IF(SUM(D23:F23)=0,"",SUM(D23:F23)/3)</f>
      </c>
      <c r="H23" s="114"/>
      <c r="I23" s="165"/>
      <c r="J23" s="165"/>
      <c r="K23" s="165"/>
      <c r="L23" s="165"/>
      <c r="M23" s="165"/>
      <c r="N23" s="165"/>
      <c r="O23" s="165"/>
      <c r="P23" s="114"/>
      <c r="Q23" s="114"/>
      <c r="R23" s="114"/>
      <c r="S23" s="114"/>
      <c r="T23" s="114"/>
      <c r="U23" s="114"/>
      <c r="V23" s="114"/>
      <c r="W23" s="114"/>
      <c r="X23" s="114"/>
      <c r="Y23" s="114"/>
      <c r="Z23" s="114"/>
      <c r="AA23" s="114"/>
      <c r="AB23" s="114"/>
    </row>
    <row r="24" spans="1:28" ht="42.75">
      <c r="A24" s="119" t="s">
        <v>261</v>
      </c>
      <c r="B24" s="142" t="s">
        <v>362</v>
      </c>
      <c r="C24" t="s">
        <v>363</v>
      </c>
      <c r="D24" s="120">
        <v>0</v>
      </c>
      <c r="E24" s="120"/>
      <c r="F24" s="120"/>
      <c r="G24" s="143" t="str">
        <f t="shared" si="2"/>
        <v/>
      </c>
      <c r="H24" s="114"/>
      <c r="I24" s="121"/>
      <c r="J24" s="121"/>
      <c r="K24" s="121"/>
      <c r="L24" s="121"/>
      <c r="M24" s="121"/>
      <c r="N24" s="121"/>
      <c r="O24" s="121"/>
      <c r="P24" s="114"/>
      <c r="Q24" s="114"/>
      <c r="R24" s="114"/>
      <c r="S24" s="114"/>
      <c r="T24" s="114"/>
      <c r="U24" s="114"/>
      <c r="V24" s="114"/>
      <c r="W24" s="114"/>
      <c r="X24" s="114"/>
      <c r="Y24" s="114"/>
      <c r="Z24" s="114"/>
      <c r="AA24" s="114"/>
      <c r="AB24" s="114"/>
    </row>
    <row r="25" spans="1:28">
      <c r="A25" s="119"/>
      <c r="B25" s="142" t="s">
        <v>364</v>
      </c>
      <c r="C25" s="133" t="s">
        <v>365</v>
      </c>
      <c r="D25" s="120">
        <v>0</v>
      </c>
      <c r="E25" s="120"/>
      <c r="F25" s="120"/>
      <c r="G25" s="143" t="str">
        <f t="shared" si="2"/>
        <v/>
      </c>
      <c r="H25" s="114"/>
      <c r="I25" s="121"/>
      <c r="J25" s="121"/>
      <c r="K25" s="121"/>
      <c r="L25" s="121"/>
      <c r="M25" s="121"/>
      <c r="N25" s="121"/>
      <c r="O25" s="121"/>
      <c r="P25" s="114"/>
      <c r="Q25" s="114"/>
      <c r="R25" s="114"/>
      <c r="S25" s="114"/>
      <c r="T25" s="114"/>
      <c r="U25" s="114"/>
      <c r="V25" s="114"/>
      <c r="W25" s="114"/>
      <c r="X25" s="114"/>
      <c r="Y25" s="114"/>
      <c r="Z25" s="114"/>
      <c r="AA25" s="114"/>
      <c r="AB25" s="114"/>
    </row>
    <row r="26" spans="1:28">
      <c r="A26" s="119"/>
      <c r="B26" s="142" t="s">
        <v>366</v>
      </c>
      <c r="C26" s="133" t="s">
        <v>367</v>
      </c>
      <c r="D26" s="120">
        <v>0</v>
      </c>
      <c r="E26" s="120"/>
      <c r="F26" s="120"/>
      <c r="G26" s="143" t="str">
        <f t="shared" si="2"/>
        <v/>
      </c>
      <c r="H26" s="114"/>
      <c r="I26" s="121"/>
      <c r="J26" s="121"/>
      <c r="K26" s="121"/>
      <c r="L26" s="121"/>
      <c r="M26" s="121"/>
      <c r="N26" s="121"/>
      <c r="O26" s="121"/>
      <c r="P26" s="114"/>
      <c r="Q26" s="114"/>
      <c r="R26" s="114"/>
      <c r="S26" s="114"/>
      <c r="T26" s="114"/>
      <c r="U26" s="114"/>
      <c r="V26" s="114"/>
      <c r="W26" s="114"/>
      <c r="X26" s="114"/>
      <c r="Y26" s="114"/>
      <c r="Z26" s="114"/>
      <c r="AA26" s="114"/>
      <c r="AB26" s="114"/>
    </row>
    <row r="27" spans="1:28">
      <c r="A27" s="119"/>
      <c r="B27" s="142" t="s">
        <v>368</v>
      </c>
      <c r="C27" s="133" t="s">
        <v>369</v>
      </c>
      <c r="D27" s="120">
        <v>0</v>
      </c>
      <c r="E27" s="120"/>
      <c r="F27" s="120"/>
      <c r="G27" s="143" t="str">
        <f t="shared" si="2"/>
        <v/>
      </c>
      <c r="H27" s="114"/>
      <c r="I27" s="121"/>
      <c r="J27" s="121"/>
      <c r="K27" s="121"/>
      <c r="L27" s="121"/>
      <c r="M27" s="121"/>
      <c r="N27" s="121"/>
      <c r="O27" s="121"/>
      <c r="P27" s="114"/>
      <c r="Q27" s="114"/>
      <c r="R27" s="114"/>
      <c r="S27" s="114"/>
      <c r="T27" s="114"/>
      <c r="U27" s="114"/>
      <c r="V27" s="114"/>
      <c r="W27" s="114"/>
      <c r="X27" s="114"/>
      <c r="Y27" s="114"/>
      <c r="Z27" s="114"/>
      <c r="AA27" s="114"/>
      <c r="AB27" s="114"/>
    </row>
    <row r="28" spans="1:28">
      <c r="A28" s="119"/>
      <c r="B28" s="142" t="s">
        <v>370</v>
      </c>
      <c r="C28" s="133" t="s">
        <v>371</v>
      </c>
      <c r="D28" s="120">
        <v>0</v>
      </c>
      <c r="E28" s="120"/>
      <c r="F28" s="120"/>
      <c r="G28" s="143" t="str">
        <f t="shared" si="2"/>
        <v/>
      </c>
      <c r="H28" s="114"/>
      <c r="I28" s="121"/>
      <c r="J28" s="121"/>
      <c r="K28" s="121"/>
      <c r="L28" s="121"/>
      <c r="M28" s="121"/>
      <c r="N28" s="121"/>
      <c r="O28" s="121"/>
      <c r="P28" s="114"/>
      <c r="Q28" s="114"/>
      <c r="R28" s="114"/>
      <c r="S28" s="114"/>
      <c r="T28" s="114"/>
      <c r="U28" s="114"/>
      <c r="V28" s="114"/>
      <c r="W28" s="114"/>
      <c r="X28" s="114"/>
      <c r="Y28" s="114"/>
      <c r="Z28" s="114"/>
      <c r="AA28" s="114"/>
      <c r="AB28" s="114"/>
    </row>
    <row r="29" spans="1:28">
      <c r="A29" s="119"/>
      <c r="B29" s="142" t="s">
        <v>372</v>
      </c>
      <c r="C29" s="133" t="s">
        <v>373</v>
      </c>
      <c r="D29" s="120">
        <v>0</v>
      </c>
      <c r="E29" s="120"/>
      <c r="F29" s="120"/>
      <c r="G29" s="143" t="str">
        <f t="shared" si="2"/>
        <v/>
      </c>
      <c r="H29" s="114"/>
      <c r="I29" s="121"/>
      <c r="J29" s="121"/>
      <c r="K29" s="121"/>
      <c r="L29" s="121"/>
      <c r="M29" s="121"/>
      <c r="N29" s="121"/>
      <c r="O29" s="121"/>
      <c r="P29" s="114"/>
      <c r="Q29" s="114"/>
      <c r="R29" s="114"/>
      <c r="S29" s="114"/>
      <c r="T29" s="114"/>
      <c r="U29" s="114"/>
      <c r="V29" s="114"/>
      <c r="W29" s="114"/>
      <c r="X29" s="114"/>
      <c r="Y29" s="114"/>
      <c r="Z29" s="114"/>
      <c r="AA29" s="114"/>
      <c r="AB29" s="114"/>
    </row>
    <row r="30" spans="1:28">
      <c r="A30" s="119"/>
      <c r="B30" s="119" t="s">
        <v>374</v>
      </c>
      <c r="C30" s="133" t="s">
        <v>375</v>
      </c>
      <c r="D30" s="120">
        <v>0</v>
      </c>
      <c r="E30" s="120"/>
      <c r="F30" s="120"/>
      <c r="G30" s="143" t="str">
        <f t="shared" si="2"/>
        <v/>
      </c>
      <c r="H30" s="114"/>
      <c r="I30" s="121"/>
      <c r="J30" s="121"/>
      <c r="K30" s="121"/>
      <c r="L30" s="121"/>
      <c r="M30" s="121"/>
      <c r="N30" s="121"/>
      <c r="O30" s="121"/>
      <c r="P30" s="114"/>
      <c r="Q30" s="114"/>
      <c r="R30" s="114"/>
      <c r="S30" s="114"/>
      <c r="T30" s="114"/>
      <c r="U30" s="114"/>
      <c r="V30" s="114"/>
      <c r="W30" s="114"/>
      <c r="X30" s="114"/>
      <c r="Y30" s="114"/>
      <c r="Z30" s="114"/>
      <c r="AA30" s="114"/>
      <c r="AB30" s="114"/>
    </row>
    <row r="31" spans="1:28">
      <c r="A31" s="119"/>
      <c r="B31" s="119" t="s">
        <v>376</v>
      </c>
      <c r="C31" s="133" t="s">
        <v>377</v>
      </c>
      <c r="D31" s="120">
        <v>0</v>
      </c>
      <c r="E31" s="120"/>
      <c r="F31" s="120"/>
      <c r="G31" s="143" t="str">
        <f t="shared" si="2"/>
        <v/>
      </c>
      <c r="H31" s="114"/>
      <c r="I31" s="121"/>
      <c r="J31" s="121"/>
      <c r="K31" s="121"/>
      <c r="L31" s="121"/>
      <c r="M31" s="121"/>
      <c r="N31" s="121"/>
      <c r="O31" s="121"/>
      <c r="P31" s="114"/>
      <c r="Q31" s="114"/>
      <c r="R31" s="114"/>
      <c r="S31" s="114"/>
      <c r="T31" s="114"/>
      <c r="U31" s="114"/>
      <c r="V31" s="114"/>
      <c r="W31" s="114"/>
      <c r="X31" s="114"/>
      <c r="Y31" s="114"/>
      <c r="Z31" s="114"/>
      <c r="AA31" s="114"/>
      <c r="AB31" s="114"/>
    </row>
    <row r="32" spans="1:28">
      <c r="A32" s="119"/>
      <c r="B32" s="119" t="s">
        <v>378</v>
      </c>
      <c r="C32" s="133" t="s">
        <v>379</v>
      </c>
      <c r="D32" s="120">
        <v>0</v>
      </c>
      <c r="E32" s="120"/>
      <c r="F32" s="120"/>
      <c r="G32" s="143" t="str">
        <f t="shared" si="2"/>
        <v/>
      </c>
      <c r="H32" s="114"/>
      <c r="I32" s="121"/>
      <c r="J32" s="121"/>
      <c r="K32" s="121"/>
      <c r="L32" s="121"/>
      <c r="M32" s="121"/>
      <c r="N32" s="121"/>
      <c r="O32" s="121"/>
      <c r="P32" s="114"/>
      <c r="Q32" s="114"/>
      <c r="R32" s="114"/>
      <c r="S32" s="114"/>
      <c r="T32" s="114"/>
      <c r="U32" s="114"/>
      <c r="V32" s="114"/>
      <c r="W32" s="114"/>
      <c r="X32" s="114"/>
      <c r="Y32" s="114"/>
      <c r="Z32" s="114"/>
      <c r="AA32" s="114"/>
      <c r="AB32" s="114"/>
    </row>
    <row r="33" spans="1:28">
      <c r="A33" s="119"/>
      <c r="B33" s="119" t="s">
        <v>380</v>
      </c>
      <c r="C33" s="133" t="s">
        <v>381</v>
      </c>
      <c r="D33" s="120">
        <v>0</v>
      </c>
      <c r="E33" s="120"/>
      <c r="F33" s="120"/>
      <c r="G33" s="143" t="str">
        <f t="shared" si="2"/>
        <v/>
      </c>
      <c r="H33" s="114"/>
      <c r="I33" s="121"/>
      <c r="J33" s="121"/>
      <c r="K33" s="121"/>
      <c r="L33" s="121"/>
      <c r="M33" s="121"/>
      <c r="N33" s="121"/>
      <c r="O33" s="121"/>
      <c r="P33" s="114"/>
      <c r="Q33" s="114"/>
      <c r="R33" s="114"/>
      <c r="S33" s="114"/>
      <c r="T33" s="114"/>
      <c r="U33" s="114"/>
      <c r="V33" s="114"/>
      <c r="W33" s="114"/>
      <c r="X33" s="114"/>
      <c r="Y33" s="114"/>
      <c r="Z33" s="114"/>
      <c r="AA33" s="114"/>
      <c r="AB33" s="114"/>
    </row>
    <row r="34" spans="1:28">
      <c r="A34" s="119"/>
      <c r="B34" s="119" t="s">
        <v>382</v>
      </c>
      <c r="C34" s="133" t="s">
        <v>383</v>
      </c>
      <c r="D34" s="120">
        <v>0</v>
      </c>
      <c r="E34" s="120"/>
      <c r="F34" s="120"/>
      <c r="G34" s="143" t="str">
        <f t="shared" si="2"/>
        <v/>
      </c>
      <c r="I34" s="121"/>
      <c r="J34" s="121"/>
      <c r="K34" s="121"/>
      <c r="L34" s="121"/>
      <c r="M34" s="121"/>
      <c r="N34" s="121"/>
      <c r="O34" s="121"/>
      <c r="P34" s="114"/>
      <c r="Q34" s="114"/>
      <c r="R34" s="114"/>
      <c r="S34" s="114"/>
      <c r="T34" s="114"/>
      <c r="U34" s="114"/>
      <c r="V34" s="114"/>
      <c r="W34" s="114"/>
      <c r="X34" s="114"/>
      <c r="Y34" s="114"/>
      <c r="Z34" s="114"/>
      <c r="AA34" s="114"/>
      <c r="AB34" s="114"/>
    </row>
    <row r="35" spans="1:28">
      <c r="A35" s="119"/>
      <c r="B35" s="119" t="s">
        <v>384</v>
      </c>
      <c r="C35" s="133" t="s">
        <v>385</v>
      </c>
      <c r="D35" s="120">
        <v>0</v>
      </c>
      <c r="E35" s="120"/>
      <c r="F35" s="120"/>
      <c r="G35" s="143" t="str">
        <f t="shared" si="2"/>
        <v/>
      </c>
      <c r="H35" s="114"/>
      <c r="I35" s="114"/>
      <c r="J35" s="114"/>
      <c r="K35" s="114"/>
      <c r="L35" s="114"/>
      <c r="M35" s="114"/>
      <c r="N35" s="114"/>
      <c r="O35" s="114"/>
      <c r="P35" s="114"/>
      <c r="Q35" s="114"/>
      <c r="R35" s="114"/>
      <c r="S35" s="114"/>
      <c r="T35" s="114"/>
      <c r="U35" s="114"/>
      <c r="V35" s="114"/>
      <c r="W35" s="114"/>
      <c r="X35" s="114"/>
      <c r="Y35" s="114"/>
      <c r="Z35" s="114"/>
      <c r="AA35" s="114"/>
      <c r="AB35" s="114"/>
    </row>
    <row r="36" spans="1:28">
      <c r="A36" s="119"/>
      <c r="B36" s="119" t="s">
        <v>386</v>
      </c>
      <c r="C36" s="133" t="s">
        <v>387</v>
      </c>
      <c r="D36" s="120">
        <v>0</v>
      </c>
      <c r="E36" s="120"/>
      <c r="F36" s="120"/>
      <c r="G36" s="143" t="str">
        <f t="shared" si="2"/>
        <v/>
      </c>
      <c r="H36" s="114"/>
      <c r="I36" s="114"/>
      <c r="J36" s="114"/>
      <c r="K36" s="114"/>
      <c r="L36" s="114"/>
      <c r="M36" s="114"/>
      <c r="N36" s="114"/>
      <c r="O36" s="114"/>
      <c r="P36" s="114"/>
      <c r="Q36" s="114"/>
      <c r="R36" s="114"/>
      <c r="S36" s="114"/>
      <c r="T36" s="114"/>
      <c r="U36" s="114"/>
      <c r="V36" s="114"/>
      <c r="W36" s="114"/>
      <c r="X36" s="114"/>
      <c r="Y36" s="114"/>
      <c r="Z36" s="114"/>
      <c r="AA36" s="114"/>
      <c r="AB36" s="114"/>
    </row>
    <row r="37" spans="1:28">
      <c r="A37" s="119"/>
      <c r="B37" s="119" t="s">
        <v>388</v>
      </c>
      <c r="C37" s="133" t="s">
        <v>389</v>
      </c>
      <c r="D37" s="120">
        <v>0</v>
      </c>
      <c r="E37" s="120"/>
      <c r="F37" s="120"/>
      <c r="G37" s="143" t="str">
        <f t="shared" si="2"/>
        <v/>
      </c>
      <c r="H37" s="114"/>
      <c r="I37" s="114"/>
      <c r="J37" s="114"/>
      <c r="K37" s="114"/>
      <c r="L37" s="114"/>
      <c r="M37" s="114"/>
      <c r="N37" s="114"/>
      <c r="O37" s="114"/>
      <c r="P37" s="114"/>
      <c r="Q37" s="114"/>
      <c r="R37" s="114"/>
      <c r="S37" s="114"/>
      <c r="T37" s="114"/>
      <c r="U37" s="114"/>
      <c r="V37" s="114"/>
      <c r="W37" s="114"/>
      <c r="X37" s="114"/>
      <c r="Y37" s="114"/>
      <c r="Z37" s="114"/>
      <c r="AA37" s="114"/>
      <c r="AB37" s="114"/>
    </row>
    <row r="38" spans="1:28">
      <c r="A38" s="119"/>
      <c r="B38" s="119" t="s">
        <v>390</v>
      </c>
      <c r="C38" s="134" t="s">
        <v>391</v>
      </c>
      <c r="D38" s="120">
        <v>0</v>
      </c>
      <c r="E38" s="120"/>
      <c r="F38" s="120"/>
      <c r="G38" s="143" t="str">
        <f t="shared" si="2"/>
        <v/>
      </c>
      <c r="H38" s="114"/>
      <c r="I38" s="114"/>
      <c r="J38" s="114"/>
      <c r="K38" s="114"/>
      <c r="L38" s="114"/>
      <c r="M38" s="114"/>
      <c r="N38" s="114"/>
      <c r="O38" s="114"/>
      <c r="P38" s="114"/>
      <c r="Q38" s="114"/>
      <c r="R38" s="114"/>
      <c r="S38" s="114"/>
      <c r="T38" s="114"/>
      <c r="U38" s="114"/>
      <c r="V38" s="114"/>
      <c r="W38" s="114"/>
      <c r="X38" s="114"/>
      <c r="Y38" s="114"/>
      <c r="Z38" s="114"/>
      <c r="AA38" s="114"/>
      <c r="AB38" s="114"/>
    </row>
    <row r="39" spans="1:28">
      <c r="A39" s="119"/>
      <c r="B39" s="119" t="s">
        <v>392</v>
      </c>
      <c r="C39" s="134" t="s">
        <v>393</v>
      </c>
      <c r="D39" s="120">
        <v>0</v>
      </c>
      <c r="E39" s="120"/>
      <c r="F39" s="120"/>
      <c r="G39" s="143" t="str">
        <f t="shared" si="2"/>
        <v/>
      </c>
      <c r="H39" s="114"/>
      <c r="I39" s="114"/>
      <c r="J39" s="114"/>
      <c r="K39" s="114"/>
      <c r="L39" s="114"/>
      <c r="M39" s="114"/>
      <c r="N39" s="114"/>
      <c r="O39" s="114"/>
      <c r="P39" s="114"/>
      <c r="Q39" s="114"/>
      <c r="R39" s="114"/>
      <c r="S39" s="114"/>
      <c r="T39" s="114"/>
      <c r="U39" s="114"/>
      <c r="V39" s="114"/>
      <c r="W39" s="114"/>
      <c r="X39" s="114"/>
      <c r="Y39" s="114"/>
      <c r="Z39" s="114"/>
      <c r="AA39" s="114"/>
      <c r="AB39" s="114"/>
    </row>
    <row r="40" spans="1:28">
      <c r="A40" s="119"/>
      <c r="B40" s="119" t="s">
        <v>394</v>
      </c>
      <c r="C40" s="133" t="s">
        <v>395</v>
      </c>
      <c r="D40" s="120">
        <v>0</v>
      </c>
      <c r="E40" s="120"/>
      <c r="F40" s="120"/>
      <c r="G40" s="143" t="str">
        <f t="shared" si="2"/>
        <v/>
      </c>
      <c r="H40" s="114"/>
      <c r="I40" s="114"/>
      <c r="J40" s="114"/>
      <c r="K40" s="114"/>
      <c r="L40" s="114"/>
      <c r="M40" s="114"/>
      <c r="N40" s="114"/>
      <c r="O40" s="114"/>
      <c r="P40" s="114"/>
      <c r="Q40" s="114"/>
      <c r="R40" s="114"/>
      <c r="S40" s="114"/>
      <c r="T40" s="114"/>
      <c r="U40" s="114"/>
      <c r="V40" s="114"/>
      <c r="W40" s="114"/>
      <c r="X40" s="114"/>
      <c r="Y40" s="114"/>
      <c r="Z40" s="114"/>
      <c r="AA40" s="114"/>
      <c r="AB40" s="114"/>
    </row>
    <row r="41" spans="1:28">
      <c r="A41" s="119"/>
      <c r="B41" s="119" t="s">
        <v>396</v>
      </c>
      <c r="C41" s="133" t="s">
        <v>397</v>
      </c>
      <c r="D41" s="120">
        <v>0</v>
      </c>
      <c r="E41" s="120"/>
      <c r="F41" s="120"/>
      <c r="G41" s="143" t="str">
        <f t="shared" si="2"/>
        <v/>
      </c>
      <c r="H41" s="114"/>
      <c r="I41" s="114"/>
      <c r="J41" s="114"/>
      <c r="K41" s="114"/>
      <c r="L41" s="114"/>
      <c r="M41" s="114"/>
      <c r="N41" s="114"/>
      <c r="O41" s="114"/>
      <c r="P41" s="114"/>
      <c r="Q41" s="114"/>
      <c r="R41" s="114"/>
      <c r="S41" s="114"/>
      <c r="T41" s="114"/>
      <c r="U41" s="114"/>
      <c r="V41" s="114"/>
      <c r="W41" s="114"/>
      <c r="X41" s="114"/>
      <c r="Y41" s="114"/>
      <c r="Z41" s="114"/>
      <c r="AA41" s="114"/>
      <c r="AB41" s="114"/>
    </row>
    <row r="42" spans="1:28">
      <c r="A42" s="119"/>
      <c r="B42" s="119" t="s">
        <v>398</v>
      </c>
      <c r="C42" s="133" t="s">
        <v>399</v>
      </c>
      <c r="D42" s="120">
        <v>0</v>
      </c>
      <c r="E42" s="120"/>
      <c r="F42" s="120"/>
      <c r="G42" s="143" t="str">
        <f t="shared" si="2"/>
        <v/>
      </c>
      <c r="H42" s="114"/>
      <c r="I42" s="114"/>
      <c r="J42" s="114"/>
      <c r="K42" s="114"/>
      <c r="L42" s="114"/>
      <c r="M42" s="114"/>
      <c r="N42" s="114"/>
      <c r="O42" s="114"/>
      <c r="P42" s="114"/>
      <c r="Q42" s="114"/>
      <c r="R42" s="114"/>
      <c r="S42" s="114"/>
      <c r="T42" s="114"/>
      <c r="U42" s="114"/>
      <c r="V42" s="114"/>
      <c r="W42" s="114"/>
      <c r="X42" s="114"/>
      <c r="Y42" s="114"/>
      <c r="Z42" s="114"/>
      <c r="AA42" s="114"/>
      <c r="AB42" s="114"/>
    </row>
    <row r="43" spans="1:28">
      <c r="A43" s="119"/>
      <c r="B43" s="119" t="s">
        <v>400</v>
      </c>
      <c r="C43" s="133" t="s">
        <v>401</v>
      </c>
      <c r="D43" s="120">
        <v>0</v>
      </c>
      <c r="E43" s="120"/>
      <c r="F43" s="120"/>
      <c r="G43" s="143" t="str">
        <f t="shared" si="2"/>
        <v/>
      </c>
      <c r="H43" s="114"/>
      <c r="I43" s="114"/>
      <c r="J43" s="114"/>
      <c r="K43" s="114"/>
      <c r="L43" s="114"/>
      <c r="M43" s="114"/>
      <c r="N43" s="114"/>
      <c r="O43" s="114"/>
      <c r="P43" s="114"/>
      <c r="Q43" s="114"/>
      <c r="R43" s="114"/>
      <c r="S43" s="114"/>
      <c r="T43" s="114"/>
      <c r="U43" s="114"/>
      <c r="V43" s="114"/>
      <c r="W43" s="114"/>
      <c r="X43" s="114"/>
      <c r="Y43" s="114"/>
      <c r="Z43" s="114"/>
      <c r="AA43" s="114"/>
      <c r="AB43" s="114"/>
    </row>
    <row r="44" spans="1:28">
      <c r="A44" s="119"/>
      <c r="B44" s="119" t="s">
        <v>402</v>
      </c>
      <c r="C44" t="s">
        <v>403</v>
      </c>
      <c r="D44" s="120">
        <v>0</v>
      </c>
      <c r="E44" s="120"/>
      <c r="F44" s="120"/>
      <c r="G44" s="143" t="str">
        <f t="shared" si="2"/>
        <v/>
      </c>
      <c r="H44" s="114"/>
      <c r="I44" s="114"/>
      <c r="J44" s="114"/>
      <c r="K44" s="114"/>
      <c r="L44" s="114"/>
      <c r="M44" s="114"/>
      <c r="N44" s="114"/>
      <c r="O44" s="114"/>
      <c r="P44" s="114"/>
      <c r="Q44" s="114"/>
      <c r="R44" s="114"/>
      <c r="S44" s="114"/>
      <c r="T44" s="114"/>
      <c r="U44" s="114"/>
      <c r="V44" s="114"/>
      <c r="W44" s="114"/>
      <c r="X44" s="114"/>
      <c r="Y44" s="114"/>
      <c r="Z44" s="114"/>
      <c r="AA44" s="114"/>
      <c r="AB44" s="114"/>
    </row>
    <row r="45" spans="1:28">
      <c r="A45" s="119"/>
      <c r="B45" s="119" t="s">
        <v>404</v>
      </c>
      <c r="C45" t="s">
        <v>405</v>
      </c>
      <c r="D45" s="120">
        <v>0</v>
      </c>
      <c r="E45" s="120"/>
      <c r="F45" s="120"/>
      <c r="G45" s="143" t="str">
        <f t="shared" si="2"/>
        <v/>
      </c>
      <c r="H45" s="114"/>
      <c r="I45" s="114"/>
      <c r="J45" s="114"/>
      <c r="K45" s="114"/>
      <c r="L45" s="114"/>
      <c r="M45" s="114"/>
      <c r="N45" s="114"/>
      <c r="O45" s="114"/>
      <c r="P45" s="114"/>
      <c r="Q45" s="114"/>
      <c r="R45" s="114"/>
      <c r="S45" s="114"/>
      <c r="T45" s="114"/>
      <c r="U45" s="114"/>
      <c r="V45" s="114"/>
      <c r="W45" s="114"/>
      <c r="X45" s="114"/>
      <c r="Y45" s="114"/>
      <c r="Z45" s="114"/>
      <c r="AA45" s="114"/>
      <c r="AB45" s="114"/>
    </row>
    <row r="46" spans="1:28">
      <c r="A46" s="119"/>
      <c r="B46" s="119" t="s">
        <v>406</v>
      </c>
      <c r="C46" t="s">
        <v>407</v>
      </c>
      <c r="D46" s="120">
        <v>0</v>
      </c>
      <c r="E46" s="120"/>
      <c r="F46" s="120"/>
      <c r="G46" s="143" t="str">
        <f t="shared" si="2"/>
        <v/>
      </c>
      <c r="H46" s="114"/>
      <c r="I46" s="114"/>
      <c r="J46" s="114"/>
      <c r="K46" s="114"/>
      <c r="L46" s="114"/>
      <c r="M46" s="114"/>
      <c r="N46" s="114"/>
      <c r="O46" s="114"/>
      <c r="P46" s="114"/>
      <c r="Q46" s="114"/>
      <c r="R46" s="114"/>
      <c r="S46" s="114"/>
      <c r="T46" s="114"/>
      <c r="U46" s="114"/>
      <c r="V46" s="114"/>
      <c r="W46" s="114"/>
      <c r="X46" s="114"/>
      <c r="Y46" s="114"/>
      <c r="Z46" s="114"/>
      <c r="AA46" s="114"/>
      <c r="AB46" s="114"/>
    </row>
    <row r="47" spans="1:28">
      <c r="A47" s="119"/>
      <c r="B47" s="119" t="s">
        <v>408</v>
      </c>
      <c r="C47" t="s">
        <v>409</v>
      </c>
      <c r="D47" s="120">
        <v>0</v>
      </c>
      <c r="E47" s="120"/>
      <c r="F47" s="120"/>
      <c r="G47" s="143" t="str">
        <f t="shared" si="2"/>
        <v/>
      </c>
      <c r="H47" s="114"/>
      <c r="I47" s="114"/>
      <c r="J47" s="114"/>
      <c r="K47" s="114"/>
      <c r="L47" s="114"/>
      <c r="M47" s="114"/>
      <c r="N47" s="114"/>
      <c r="O47" s="114"/>
      <c r="P47" s="114"/>
      <c r="Q47" s="114"/>
      <c r="R47" s="114"/>
      <c r="S47" s="114"/>
      <c r="T47" s="114"/>
      <c r="U47" s="114"/>
      <c r="V47" s="114"/>
      <c r="W47" s="114"/>
      <c r="X47" s="114"/>
      <c r="Y47" s="114"/>
      <c r="Z47" s="114"/>
      <c r="AA47" s="114"/>
      <c r="AB47" s="114"/>
    </row>
    <row r="48" spans="1:28">
      <c r="A48" s="119"/>
      <c r="B48" s="119" t="s">
        <v>410</v>
      </c>
      <c r="C48" t="s">
        <v>411</v>
      </c>
      <c r="D48" s="120">
        <v>0</v>
      </c>
      <c r="E48" s="120"/>
      <c r="F48" s="120"/>
      <c r="G48" s="143" t="str">
        <f t="shared" si="2"/>
        <v/>
      </c>
      <c r="H48" s="114"/>
      <c r="I48" s="114"/>
      <c r="J48" s="114"/>
      <c r="K48" s="114"/>
      <c r="L48" s="114"/>
      <c r="M48" s="114"/>
      <c r="N48" s="114"/>
      <c r="O48" s="114"/>
      <c r="P48" s="114"/>
      <c r="Q48" s="114"/>
      <c r="R48" s="114"/>
      <c r="S48" s="114"/>
      <c r="T48" s="114"/>
      <c r="U48" s="114"/>
      <c r="V48" s="114"/>
      <c r="W48" s="114"/>
      <c r="X48" s="114"/>
      <c r="Y48" s="114"/>
      <c r="Z48" s="114"/>
      <c r="AA48" s="114"/>
      <c r="AB48" s="114"/>
    </row>
    <row r="49" spans="1:28">
      <c r="A49" s="119"/>
      <c r="B49" s="119" t="s">
        <v>412</v>
      </c>
      <c r="C49" t="s">
        <v>413</v>
      </c>
      <c r="D49" s="120">
        <v>0</v>
      </c>
      <c r="E49" s="120"/>
      <c r="F49" s="120"/>
      <c r="G49" s="143" t="str">
        <f t="shared" si="2"/>
        <v/>
      </c>
      <c r="H49" s="114"/>
      <c r="I49" s="114"/>
      <c r="J49" s="114"/>
      <c r="K49" s="114"/>
      <c r="L49" s="114"/>
      <c r="M49" s="114"/>
      <c r="N49" s="114"/>
      <c r="O49" s="114"/>
      <c r="P49" s="114"/>
      <c r="Q49" s="114"/>
      <c r="R49" s="114"/>
      <c r="S49" s="114"/>
      <c r="T49" s="114"/>
      <c r="U49" s="114"/>
      <c r="V49" s="114"/>
      <c r="W49" s="114"/>
      <c r="X49" s="114"/>
      <c r="Y49" s="114"/>
      <c r="Z49" s="114"/>
      <c r="AA49" s="114"/>
      <c r="AB49" s="114"/>
    </row>
    <row r="50" spans="1:28">
      <c r="A50" s="119"/>
      <c r="B50" s="119" t="s">
        <v>414</v>
      </c>
      <c r="C50" t="s">
        <v>415</v>
      </c>
      <c r="D50" s="120">
        <v>0</v>
      </c>
      <c r="E50" s="120"/>
      <c r="F50" s="120"/>
      <c r="G50" s="143" t="str">
        <f t="shared" si="2"/>
        <v/>
      </c>
      <c r="H50" s="114"/>
      <c r="I50" s="114"/>
      <c r="J50" s="114"/>
      <c r="K50" s="114"/>
      <c r="L50" s="114"/>
      <c r="M50" s="114"/>
      <c r="N50" s="114"/>
      <c r="O50" s="114"/>
      <c r="P50" s="114"/>
      <c r="Q50" s="114"/>
      <c r="R50" s="114"/>
      <c r="S50" s="114"/>
      <c r="T50" s="114"/>
      <c r="U50" s="114"/>
      <c r="V50" s="114"/>
      <c r="W50" s="114"/>
      <c r="X50" s="114"/>
      <c r="Y50" s="114"/>
      <c r="Z50" s="114"/>
      <c r="AA50" s="114"/>
      <c r="AB50" s="114"/>
    </row>
    <row r="51" spans="1:28">
      <c r="A51" s="119"/>
      <c r="B51" s="119" t="s">
        <v>416</v>
      </c>
      <c r="C51" s="120" t="s">
        <v>417</v>
      </c>
      <c r="D51" s="120">
        <v>0</v>
      </c>
      <c r="E51" s="120"/>
      <c r="F51" s="120"/>
      <c r="G51" s="143" t="str">
        <f t="shared" si="2"/>
        <v/>
      </c>
      <c r="H51" s="114"/>
      <c r="I51" s="114"/>
      <c r="J51" s="114"/>
      <c r="K51" s="114"/>
      <c r="L51" s="114"/>
      <c r="M51" s="114"/>
      <c r="N51" s="114"/>
      <c r="O51" s="114"/>
      <c r="P51" s="114"/>
      <c r="Q51" s="114"/>
      <c r="R51" s="114"/>
      <c r="S51" s="114"/>
      <c r="T51" s="114"/>
      <c r="U51" s="114"/>
      <c r="V51" s="114"/>
      <c r="W51" s="114"/>
      <c r="X51" s="114"/>
      <c r="Y51" s="114"/>
      <c r="Z51" s="114"/>
      <c r="AA51" s="114"/>
      <c r="AB51" s="114"/>
    </row>
    <row r="52" spans="1:28" ht="28.5">
      <c r="A52" s="119"/>
      <c r="B52" s="119" t="s">
        <v>418</v>
      </c>
      <c r="C52" s="119" t="s">
        <v>419</v>
      </c>
      <c r="D52" s="120">
        <v>0</v>
      </c>
      <c r="E52" s="120"/>
      <c r="F52" s="120"/>
      <c r="G52" s="143" t="str">
        <f t="shared" si="2"/>
        <v/>
      </c>
      <c r="H52" s="114"/>
      <c r="I52" s="114"/>
      <c r="J52" s="114"/>
      <c r="K52" s="114"/>
      <c r="L52" s="114"/>
      <c r="M52" s="114"/>
      <c r="N52" s="114"/>
      <c r="O52" s="114"/>
      <c r="P52" s="114"/>
      <c r="Q52" s="114"/>
      <c r="R52" s="114"/>
      <c r="S52" s="114"/>
      <c r="T52" s="114"/>
      <c r="U52" s="114"/>
      <c r="V52" s="114"/>
      <c r="W52" s="114"/>
      <c r="X52" s="114"/>
      <c r="Y52" s="114"/>
      <c r="Z52" s="114"/>
      <c r="AA52" s="114"/>
      <c r="AB52" s="114"/>
    </row>
    <row r="53" spans="1:28">
      <c r="A53" s="119"/>
      <c r="B53" s="119" t="s">
        <v>420</v>
      </c>
      <c r="C53" s="120" t="s">
        <v>421</v>
      </c>
      <c r="D53" s="120">
        <v>0</v>
      </c>
      <c r="E53" s="120"/>
      <c r="F53" s="120"/>
      <c r="G53" s="143" t="str">
        <f t="shared" si="2"/>
        <v/>
      </c>
      <c r="H53" s="114"/>
      <c r="I53" s="114"/>
      <c r="J53" s="114"/>
      <c r="K53" s="114"/>
      <c r="L53" s="114"/>
      <c r="M53" s="114"/>
      <c r="N53" s="114"/>
      <c r="O53" s="114"/>
      <c r="P53" s="114"/>
      <c r="Q53" s="114"/>
      <c r="R53" s="114"/>
      <c r="S53" s="114"/>
      <c r="T53" s="114"/>
      <c r="U53" s="114"/>
      <c r="V53" s="114"/>
      <c r="W53" s="114"/>
      <c r="X53" s="114"/>
      <c r="Y53" s="114"/>
      <c r="Z53" s="114"/>
      <c r="AA53" s="114"/>
      <c r="AB53" s="114"/>
    </row>
    <row r="54" spans="1:28">
      <c r="A54" s="119"/>
      <c r="B54" s="119" t="s">
        <v>422</v>
      </c>
      <c r="C54" s="119" t="s">
        <v>423</v>
      </c>
      <c r="D54" s="120">
        <v>0</v>
      </c>
      <c r="E54" s="120"/>
      <c r="F54" s="120"/>
      <c r="G54" s="143" t="str">
        <f t="shared" si="2"/>
        <v/>
      </c>
      <c r="H54" s="114"/>
      <c r="I54" s="114"/>
      <c r="J54" s="114"/>
      <c r="K54" s="114"/>
      <c r="L54" s="114"/>
      <c r="M54" s="114"/>
      <c r="N54" s="114"/>
      <c r="O54" s="114"/>
      <c r="P54" s="114"/>
      <c r="Q54" s="114"/>
      <c r="R54" s="114"/>
      <c r="S54" s="114"/>
      <c r="T54" s="114"/>
      <c r="U54" s="114"/>
      <c r="V54" s="114"/>
      <c r="W54" s="114"/>
      <c r="X54" s="114"/>
      <c r="Y54" s="114"/>
      <c r="Z54" s="114"/>
      <c r="AA54" s="114"/>
      <c r="AB54" s="114"/>
    </row>
    <row r="55" spans="1:28" ht="42.75">
      <c r="A55" s="119" t="s">
        <v>192</v>
      </c>
      <c r="B55" s="119" t="s">
        <v>424</v>
      </c>
      <c r="C55" s="120" t="s">
        <v>425</v>
      </c>
      <c r="D55" s="120">
        <v>0</v>
      </c>
      <c r="E55" s="120"/>
      <c r="F55" s="120"/>
      <c r="G55" s="143" t="str">
        <f>IF(SUM(D55:F55)=0,"",SUM(D55:F55)/3)</f>
      </c>
      <c r="H55" s="114"/>
      <c r="I55" s="114"/>
      <c r="J55" s="114"/>
      <c r="K55" s="114"/>
      <c r="L55" s="114"/>
      <c r="M55" s="114"/>
      <c r="N55" s="114"/>
      <c r="O55" s="114"/>
      <c r="P55" s="114"/>
      <c r="Q55" s="114"/>
      <c r="R55" s="114"/>
      <c r="S55" s="114"/>
      <c r="T55" s="114"/>
      <c r="U55" s="114"/>
      <c r="V55" s="114"/>
      <c r="W55" s="114"/>
      <c r="X55" s="114"/>
      <c r="Y55" s="114"/>
      <c r="Z55" s="114"/>
      <c r="AA55" s="114"/>
      <c r="AB55" s="114"/>
    </row>
    <row r="56" spans="1:28">
      <c r="A56" s="135"/>
      <c r="B56" s="135" t="s">
        <v>426</v>
      </c>
      <c r="C56" s="136" t="s">
        <v>427</v>
      </c>
      <c r="D56" s="120">
        <v>0</v>
      </c>
      <c r="E56" s="120"/>
      <c r="F56" s="120"/>
      <c r="G56" s="143" t="str">
        <f>IF(SUM(D56:F56)=0,"",SUM(D56:F56)/3)</f>
      </c>
      <c r="H56" s="114"/>
      <c r="I56" s="114"/>
      <c r="J56" s="114"/>
      <c r="K56" s="114"/>
      <c r="L56" s="114"/>
      <c r="M56" s="114"/>
      <c r="N56" s="114"/>
      <c r="O56" s="114"/>
      <c r="P56" s="114"/>
      <c r="Q56" s="114"/>
      <c r="R56" s="114"/>
      <c r="S56" s="114"/>
      <c r="T56" s="114"/>
      <c r="U56" s="114"/>
      <c r="V56" s="114"/>
      <c r="W56" s="114"/>
      <c r="X56" s="114"/>
      <c r="Y56" s="114"/>
      <c r="Z56" s="114"/>
      <c r="AA56" s="114"/>
      <c r="AB56" s="114"/>
    </row>
    <row r="57" spans="1:28" ht="15.75" collapsed="1" thickBot="1">
      <c r="C57" s="114"/>
      <c r="D57" s="114"/>
      <c r="E57" s="114"/>
      <c r="F57" s="138" t="s">
        <v>428</v>
      </c>
      <c r="G57" s="160">
        <f>SUM(G23:G55)</f>
      </c>
      <c r="H57" s="114"/>
      <c r="I57" s="114"/>
      <c r="J57" s="114"/>
      <c r="K57" s="114"/>
      <c r="L57" s="114"/>
      <c r="M57" s="114"/>
      <c r="N57" s="114"/>
      <c r="O57" s="114"/>
      <c r="P57" s="114"/>
      <c r="Q57" s="114"/>
      <c r="R57" s="114"/>
      <c r="S57" s="114"/>
      <c r="T57" s="114"/>
      <c r="U57" s="114"/>
      <c r="V57" s="114"/>
      <c r="W57" s="114"/>
      <c r="X57" s="114"/>
      <c r="Y57" s="114"/>
      <c r="Z57" s="114"/>
      <c r="AA57" s="114"/>
      <c r="AB57" s="114"/>
    </row>
    <row r="58" spans="1:28">
      <c r="A58" s="139"/>
      <c r="B58" s="139"/>
      <c r="C58" s="163" t="s">
        <v>197</v>
      </c>
      <c r="D58" s="164"/>
      <c r="E58" s="164"/>
      <c r="F58" s="164"/>
      <c r="G58" s="164"/>
      <c r="H58" s="114"/>
      <c r="I58" s="114"/>
      <c r="J58" s="114"/>
      <c r="K58" s="114"/>
      <c r="L58" s="114"/>
      <c r="M58" s="114"/>
      <c r="N58" s="114"/>
      <c r="O58" s="114"/>
      <c r="P58" s="114"/>
      <c r="Q58" s="114"/>
      <c r="R58" s="114"/>
      <c r="S58" s="114"/>
      <c r="T58" s="114"/>
      <c r="U58" s="114"/>
      <c r="V58" s="114"/>
      <c r="W58" s="114"/>
      <c r="X58" s="114"/>
      <c r="Y58" s="114"/>
      <c r="Z58" s="114"/>
      <c r="AA58" s="114"/>
      <c r="AB58" s="114"/>
    </row>
    <row r="59" spans="1:28">
      <c r="A59" s="139"/>
      <c r="B59" s="139"/>
      <c r="C59" s="164"/>
      <c r="D59" s="164"/>
      <c r="E59" s="164"/>
      <c r="F59" s="164"/>
      <c r="G59" s="164"/>
      <c r="H59" s="114"/>
      <c r="I59" s="114"/>
      <c r="J59" s="114"/>
      <c r="K59" s="114"/>
      <c r="L59" s="114"/>
      <c r="M59" s="114"/>
      <c r="N59" s="114"/>
      <c r="O59" s="114"/>
      <c r="P59" s="114"/>
      <c r="Q59" s="114"/>
      <c r="R59" s="114"/>
      <c r="S59" s="114"/>
      <c r="T59" s="114"/>
      <c r="U59" s="114"/>
      <c r="V59" s="114"/>
      <c r="W59" s="114"/>
      <c r="X59" s="114"/>
      <c r="Y59" s="114"/>
      <c r="Z59" s="114"/>
      <c r="AA59" s="114"/>
      <c r="AB59" s="114"/>
    </row>
    <row r="60" spans="1:28">
      <c r="A60" s="139"/>
      <c r="B60" s="139"/>
      <c r="C60" s="164"/>
      <c r="D60" s="164"/>
      <c r="E60" s="164"/>
      <c r="F60" s="164"/>
      <c r="G60" s="164"/>
      <c r="H60" s="114"/>
      <c r="I60" s="114"/>
      <c r="J60" s="114"/>
      <c r="K60" s="114"/>
      <c r="L60" s="114"/>
      <c r="M60" s="114"/>
      <c r="N60" s="114"/>
      <c r="O60" s="114"/>
      <c r="P60" s="114"/>
      <c r="Q60" s="114"/>
      <c r="R60" s="114"/>
      <c r="S60" s="114"/>
      <c r="T60" s="114"/>
      <c r="U60" s="114"/>
      <c r="V60" s="114"/>
      <c r="W60" s="114"/>
      <c r="X60" s="114"/>
      <c r="Y60" s="114"/>
      <c r="Z60" s="114"/>
      <c r="AA60" s="114"/>
      <c r="AB60" s="114"/>
    </row>
    <row r="61" spans="1:28">
      <c r="A61" s="139"/>
      <c r="B61" s="139"/>
      <c r="C61" s="164"/>
      <c r="D61" s="164"/>
      <c r="E61" s="164"/>
      <c r="F61" s="164"/>
      <c r="G61" s="164"/>
      <c r="H61" s="114"/>
      <c r="I61" s="114"/>
      <c r="J61" s="114"/>
      <c r="K61" s="114"/>
      <c r="L61" s="114"/>
      <c r="M61" s="114"/>
      <c r="N61" s="114"/>
      <c r="O61" s="114"/>
      <c r="P61" s="114"/>
      <c r="Q61" s="114"/>
      <c r="R61" s="114"/>
      <c r="S61" s="114"/>
      <c r="T61" s="114"/>
      <c r="U61" s="114"/>
      <c r="V61" s="114"/>
      <c r="W61" s="114"/>
      <c r="X61" s="114"/>
      <c r="Y61" s="114"/>
      <c r="Z61" s="114"/>
      <c r="AA61" s="114"/>
      <c r="AB61" s="114"/>
    </row>
    <row r="62" spans="1:28">
      <c r="A62" s="139"/>
      <c r="B62" s="139"/>
      <c r="C62" s="164"/>
      <c r="D62" s="164"/>
      <c r="E62" s="164"/>
      <c r="F62" s="164"/>
      <c r="G62" s="164"/>
      <c r="H62" s="114"/>
      <c r="I62" s="114"/>
      <c r="J62" s="114"/>
      <c r="K62" s="114"/>
      <c r="L62" s="114"/>
      <c r="M62" s="114"/>
      <c r="N62" s="114"/>
      <c r="O62" s="114"/>
      <c r="P62" s="114"/>
      <c r="Q62" s="114"/>
      <c r="R62" s="114"/>
      <c r="S62" s="114"/>
      <c r="T62" s="114"/>
      <c r="U62" s="114"/>
      <c r="V62" s="114"/>
      <c r="W62" s="114"/>
      <c r="X62" s="114"/>
      <c r="Y62" s="114"/>
      <c r="Z62" s="114"/>
      <c r="AA62" s="114"/>
      <c r="AB62" s="114"/>
    </row>
    <row r="63" spans="1:28">
      <c r="A63" s="139"/>
      <c r="B63" s="139"/>
      <c r="C63" s="164"/>
      <c r="D63" s="164"/>
      <c r="E63" s="164"/>
      <c r="F63" s="164"/>
      <c r="G63" s="164"/>
      <c r="H63" s="114"/>
      <c r="I63" s="114"/>
      <c r="J63" s="114"/>
      <c r="K63" s="114"/>
      <c r="L63" s="114"/>
      <c r="M63" s="114"/>
      <c r="N63" s="114"/>
      <c r="O63" s="114"/>
      <c r="P63" s="114"/>
      <c r="Q63" s="114"/>
      <c r="R63" s="114"/>
      <c r="S63" s="114"/>
      <c r="T63" s="114"/>
      <c r="U63" s="114"/>
      <c r="V63" s="114"/>
      <c r="W63" s="114"/>
      <c r="X63" s="114"/>
      <c r="Y63" s="114"/>
      <c r="Z63" s="114"/>
      <c r="AA63" s="114"/>
      <c r="AB63" s="114"/>
    </row>
    <row r="64" spans="1:28">
      <c r="A64" s="139"/>
      <c r="B64" s="139"/>
      <c r="C64" s="164"/>
      <c r="D64" s="164"/>
      <c r="E64" s="164"/>
      <c r="F64" s="164"/>
      <c r="G64" s="164"/>
      <c r="H64" s="114"/>
      <c r="I64" s="114"/>
      <c r="J64" s="114"/>
      <c r="K64" s="114"/>
      <c r="L64" s="114"/>
      <c r="M64" s="114"/>
      <c r="N64" s="114"/>
      <c r="O64" s="114"/>
      <c r="P64" s="114"/>
      <c r="Q64" s="114"/>
      <c r="R64" s="114"/>
      <c r="S64" s="114"/>
      <c r="T64" s="114"/>
      <c r="U64" s="114"/>
      <c r="V64" s="114"/>
      <c r="W64" s="114"/>
      <c r="X64" s="114"/>
      <c r="Y64" s="114"/>
      <c r="Z64" s="114"/>
      <c r="AA64" s="114"/>
      <c r="AB64" s="114"/>
    </row>
    <row r="65" spans="1:28">
      <c r="A65" s="140"/>
      <c r="B65" s="140"/>
      <c r="C65" s="114"/>
      <c r="D65" s="114"/>
      <c r="E65" s="114"/>
      <c r="F65" s="114"/>
      <c r="G65" s="114"/>
      <c r="H65" s="114"/>
      <c r="I65" s="114"/>
      <c r="J65" s="114"/>
      <c r="K65" s="114"/>
      <c r="L65" s="114"/>
      <c r="M65" s="114"/>
      <c r="N65" s="114"/>
      <c r="O65" s="114"/>
      <c r="P65" s="114"/>
      <c r="Q65" s="114"/>
      <c r="R65" s="114"/>
      <c r="S65" s="114"/>
      <c r="T65" s="114"/>
      <c r="U65" s="114"/>
      <c r="V65" s="114"/>
      <c r="W65" s="114"/>
      <c r="X65" s="114"/>
      <c r="Y65" s="114"/>
      <c r="Z65" s="114"/>
      <c r="AA65" s="114"/>
      <c r="AB65" s="114"/>
    </row>
    <row r="66" spans="1:28">
      <c r="A66" s="140"/>
      <c r="B66" s="140"/>
      <c r="C66" s="114"/>
      <c r="D66" s="114"/>
      <c r="E66" s="114"/>
      <c r="F66" s="114"/>
      <c r="G66" s="114"/>
      <c r="H66" s="114"/>
      <c r="I66" s="114"/>
      <c r="J66" s="114"/>
      <c r="K66" s="114"/>
      <c r="L66" s="114"/>
      <c r="M66" s="114"/>
      <c r="N66" s="114"/>
      <c r="O66" s="114"/>
      <c r="P66" s="114"/>
      <c r="Q66" s="114"/>
      <c r="R66" s="114"/>
      <c r="S66" s="114"/>
      <c r="T66" s="114"/>
      <c r="U66" s="114"/>
      <c r="V66" s="114"/>
      <c r="W66" s="114"/>
      <c r="X66" s="114"/>
      <c r="Y66" s="114"/>
      <c r="Z66" s="114"/>
      <c r="AA66" s="114"/>
      <c r="AB66" s="114"/>
    </row>
    <row r="67" spans="1:28">
      <c r="A67" s="140"/>
      <c r="B67" s="140"/>
      <c r="C67" s="114"/>
      <c r="D67" s="114"/>
      <c r="E67" s="114"/>
      <c r="F67" s="114"/>
      <c r="G67" s="114"/>
      <c r="H67" s="114"/>
      <c r="I67" s="114"/>
      <c r="J67" s="114"/>
      <c r="K67" s="114"/>
      <c r="L67" s="114"/>
      <c r="M67" s="114"/>
      <c r="N67" s="114"/>
      <c r="O67" s="114"/>
      <c r="P67" s="114"/>
      <c r="Q67" s="114"/>
      <c r="R67" s="114"/>
      <c r="S67" s="114"/>
      <c r="T67" s="114"/>
      <c r="U67" s="114"/>
      <c r="V67" s="114"/>
      <c r="W67" s="114"/>
      <c r="X67" s="114"/>
      <c r="Y67" s="114"/>
      <c r="Z67" s="114"/>
      <c r="AA67" s="114"/>
      <c r="AB67" s="114"/>
    </row>
    <row r="68" spans="1:28">
      <c r="A68" s="140"/>
      <c r="B68" s="140"/>
      <c r="C68" s="114"/>
      <c r="D68" s="114"/>
      <c r="E68" s="114"/>
      <c r="F68" s="114"/>
      <c r="G68" s="114"/>
      <c r="H68" s="114"/>
      <c r="I68" s="114"/>
      <c r="J68" s="114"/>
      <c r="K68" s="114"/>
      <c r="L68" s="114"/>
      <c r="M68" s="114"/>
      <c r="N68" s="114"/>
      <c r="O68" s="114"/>
      <c r="P68" s="114"/>
      <c r="Q68" s="114"/>
      <c r="R68" s="114"/>
      <c r="S68" s="114"/>
      <c r="T68" s="114"/>
      <c r="U68" s="114"/>
      <c r="V68" s="114"/>
      <c r="W68" s="114"/>
      <c r="X68" s="114"/>
      <c r="Y68" s="114"/>
      <c r="Z68" s="114"/>
      <c r="AA68" s="114"/>
      <c r="AB68" s="114"/>
    </row>
    <row r="69" spans="1:28">
      <c r="A69" s="140"/>
      <c r="B69" s="140"/>
      <c r="C69" s="114"/>
      <c r="D69" s="114"/>
      <c r="E69" s="114"/>
      <c r="F69" s="114"/>
      <c r="G69" s="114"/>
      <c r="H69" s="114"/>
      <c r="I69" s="114"/>
      <c r="J69" s="114"/>
      <c r="K69" s="114"/>
      <c r="L69" s="114"/>
      <c r="M69" s="114"/>
      <c r="N69" s="114"/>
      <c r="O69" s="114"/>
      <c r="P69" s="114"/>
      <c r="Q69" s="114"/>
      <c r="R69" s="114"/>
      <c r="S69" s="114"/>
      <c r="T69" s="114"/>
      <c r="U69" s="114"/>
      <c r="V69" s="114"/>
      <c r="W69" s="114"/>
      <c r="X69" s="114"/>
      <c r="Y69" s="114"/>
      <c r="Z69" s="114"/>
      <c r="AA69" s="114"/>
      <c r="AB69" s="114"/>
    </row>
    <row r="70" spans="1:28">
      <c r="A70" s="140"/>
      <c r="B70" s="140"/>
      <c r="C70" s="114"/>
      <c r="D70" s="114"/>
      <c r="E70" s="114"/>
      <c r="F70" s="114"/>
      <c r="G70" s="114"/>
      <c r="H70" s="114"/>
      <c r="I70" s="114"/>
      <c r="J70" s="114"/>
      <c r="K70" s="114"/>
      <c r="L70" s="114"/>
      <c r="M70" s="114"/>
      <c r="N70" s="114"/>
      <c r="O70" s="114"/>
      <c r="P70" s="114"/>
      <c r="Q70" s="114"/>
      <c r="R70" s="114"/>
      <c r="S70" s="114"/>
      <c r="T70" s="114"/>
      <c r="U70" s="114"/>
      <c r="V70" s="114"/>
      <c r="W70" s="114"/>
      <c r="X70" s="114"/>
      <c r="Y70" s="114"/>
      <c r="Z70" s="114"/>
      <c r="AA70" s="114"/>
      <c r="AB70" s="114"/>
    </row>
    <row r="71" spans="1:28">
      <c r="A71" s="140"/>
      <c r="B71" s="140"/>
      <c r="C71" s="114"/>
      <c r="D71" s="114"/>
      <c r="E71" s="114"/>
      <c r="F71" s="114"/>
      <c r="G71" s="114"/>
      <c r="H71" s="114"/>
      <c r="I71" s="114"/>
      <c r="J71" s="114"/>
      <c r="K71" s="114"/>
      <c r="L71" s="114"/>
      <c r="M71" s="114"/>
      <c r="N71" s="114"/>
      <c r="O71" s="114"/>
      <c r="P71" s="114"/>
      <c r="Q71" s="114"/>
      <c r="R71" s="114"/>
      <c r="S71" s="114"/>
      <c r="T71" s="114"/>
      <c r="U71" s="114"/>
      <c r="V71" s="114"/>
      <c r="W71" s="114"/>
      <c r="X71" s="114"/>
      <c r="Y71" s="114"/>
      <c r="Z71" s="114"/>
      <c r="AA71" s="114"/>
      <c r="AB71" s="114"/>
    </row>
    <row r="72" spans="1:28">
      <c r="A72" s="140"/>
      <c r="B72" s="140"/>
      <c r="C72" s="114"/>
      <c r="D72" s="114"/>
      <c r="E72" s="114"/>
      <c r="F72" s="114"/>
      <c r="G72" s="114"/>
      <c r="H72" s="114"/>
      <c r="I72" s="114"/>
      <c r="J72" s="114"/>
      <c r="K72" s="114"/>
      <c r="L72" s="114"/>
      <c r="M72" s="114"/>
      <c r="N72" s="114"/>
      <c r="O72" s="114"/>
      <c r="P72" s="114"/>
      <c r="Q72" s="114"/>
      <c r="R72" s="114"/>
      <c r="S72" s="114"/>
      <c r="T72" s="114"/>
      <c r="U72" s="114"/>
      <c r="V72" s="114"/>
      <c r="W72" s="114"/>
      <c r="X72" s="114"/>
      <c r="Y72" s="114"/>
      <c r="Z72" s="114"/>
      <c r="AA72" s="114"/>
      <c r="AB72" s="114"/>
    </row>
    <row r="73" spans="1:28">
      <c r="A73" s="140"/>
      <c r="B73" s="140"/>
      <c r="C73" s="114"/>
      <c r="D73" s="114"/>
      <c r="E73" s="114"/>
      <c r="F73" s="114"/>
      <c r="G73" s="114"/>
      <c r="H73" s="114"/>
      <c r="I73" s="114"/>
      <c r="J73" s="114"/>
      <c r="K73" s="114"/>
      <c r="L73" s="114"/>
      <c r="M73" s="114"/>
      <c r="N73" s="114"/>
      <c r="O73" s="114"/>
      <c r="P73" s="114"/>
      <c r="Q73" s="114"/>
      <c r="R73" s="114"/>
      <c r="S73" s="114"/>
      <c r="T73" s="114"/>
      <c r="U73" s="114"/>
      <c r="V73" s="114"/>
      <c r="W73" s="114"/>
      <c r="X73" s="114"/>
      <c r="Y73" s="114"/>
      <c r="Z73" s="114"/>
      <c r="AA73" s="114"/>
      <c r="AB73" s="114"/>
    </row>
    <row r="74" spans="1:28">
      <c r="A74" s="140"/>
      <c r="B74" s="140"/>
      <c r="C74" s="114"/>
      <c r="D74" s="114"/>
      <c r="E74" s="114"/>
      <c r="F74" s="114"/>
      <c r="G74" s="114"/>
      <c r="H74" s="114"/>
      <c r="I74" s="114"/>
      <c r="J74" s="114"/>
      <c r="K74" s="114"/>
      <c r="L74" s="114"/>
      <c r="M74" s="114"/>
      <c r="N74" s="114"/>
      <c r="O74" s="114"/>
      <c r="P74" s="114"/>
      <c r="Q74" s="114"/>
      <c r="R74" s="114"/>
      <c r="S74" s="114"/>
      <c r="T74" s="114"/>
      <c r="U74" s="114"/>
      <c r="V74" s="114"/>
      <c r="W74" s="114"/>
      <c r="X74" s="114"/>
      <c r="Y74" s="114"/>
      <c r="Z74" s="114"/>
      <c r="AA74" s="114"/>
      <c r="AB74" s="114"/>
    </row>
    <row r="75" spans="1:28">
      <c r="A75" s="140"/>
      <c r="B75" s="140"/>
      <c r="C75" s="114"/>
      <c r="D75" s="114"/>
      <c r="E75" s="114"/>
      <c r="F75" s="114"/>
      <c r="G75" s="114"/>
      <c r="H75" s="114"/>
      <c r="I75" s="114"/>
      <c r="J75" s="114"/>
      <c r="K75" s="114"/>
      <c r="L75" s="114"/>
      <c r="M75" s="114"/>
      <c r="N75" s="114"/>
      <c r="O75" s="114"/>
      <c r="P75" s="114"/>
      <c r="Q75" s="114"/>
      <c r="R75" s="114"/>
      <c r="S75" s="114"/>
      <c r="T75" s="114"/>
      <c r="U75" s="114"/>
      <c r="V75" s="114"/>
      <c r="W75" s="114"/>
      <c r="X75" s="114"/>
      <c r="Y75" s="114"/>
      <c r="Z75" s="114"/>
      <c r="AA75" s="114"/>
      <c r="AB75" s="114"/>
    </row>
    <row r="76" spans="1:28">
      <c r="A76" s="140"/>
      <c r="B76" s="140"/>
      <c r="C76" s="114"/>
      <c r="D76" s="114"/>
      <c r="E76" s="114"/>
      <c r="F76" s="114"/>
      <c r="G76" s="114"/>
      <c r="H76" s="114"/>
      <c r="I76" s="114"/>
      <c r="J76" s="114"/>
      <c r="K76" s="114"/>
      <c r="L76" s="114"/>
      <c r="M76" s="114"/>
      <c r="N76" s="114"/>
      <c r="O76" s="114"/>
      <c r="P76" s="114"/>
      <c r="Q76" s="114"/>
      <c r="R76" s="114"/>
      <c r="S76" s="114"/>
      <c r="T76" s="114"/>
      <c r="U76" s="114"/>
      <c r="V76" s="114"/>
      <c r="W76" s="114"/>
      <c r="X76" s="114"/>
      <c r="Y76" s="114"/>
      <c r="Z76" s="114"/>
      <c r="AA76" s="114"/>
      <c r="AB76" s="114"/>
    </row>
    <row r="77" spans="1:28">
      <c r="A77" s="140"/>
      <c r="B77" s="140"/>
      <c r="C77" s="114"/>
      <c r="D77" s="114"/>
      <c r="E77" s="114"/>
      <c r="F77" s="114"/>
      <c r="G77" s="114"/>
      <c r="H77" s="114"/>
      <c r="I77" s="114"/>
      <c r="J77" s="114"/>
      <c r="K77" s="114"/>
      <c r="L77" s="114"/>
      <c r="M77" s="114"/>
      <c r="N77" s="114"/>
      <c r="O77" s="114"/>
      <c r="P77" s="114"/>
      <c r="Q77" s="114"/>
      <c r="R77" s="114"/>
      <c r="S77" s="114"/>
      <c r="T77" s="114"/>
      <c r="U77" s="114"/>
      <c r="V77" s="114"/>
      <c r="W77" s="114"/>
      <c r="X77" s="114"/>
      <c r="Y77" s="114"/>
      <c r="Z77" s="114"/>
      <c r="AA77" s="114"/>
      <c r="AB77" s="114"/>
    </row>
    <row r="78" spans="1:28">
      <c r="A78" s="140"/>
      <c r="B78" s="140"/>
      <c r="C78" s="114"/>
      <c r="D78" s="114"/>
      <c r="E78" s="114"/>
      <c r="F78" s="114"/>
      <c r="G78" s="114"/>
      <c r="H78" s="114"/>
      <c r="I78" s="114"/>
      <c r="J78" s="114"/>
      <c r="K78" s="114"/>
      <c r="L78" s="114"/>
      <c r="M78" s="114"/>
      <c r="N78" s="114"/>
      <c r="O78" s="114"/>
      <c r="P78" s="114"/>
      <c r="Q78" s="114"/>
      <c r="R78" s="114"/>
      <c r="S78" s="114"/>
      <c r="T78" s="114"/>
      <c r="U78" s="114"/>
      <c r="V78" s="114"/>
      <c r="W78" s="114"/>
      <c r="X78" s="114"/>
      <c r="Y78" s="114"/>
      <c r="Z78" s="114"/>
      <c r="AA78" s="114"/>
      <c r="AB78" s="114"/>
    </row>
    <row r="79" spans="1:28">
      <c r="A79" s="140"/>
      <c r="B79" s="140"/>
      <c r="C79" s="114"/>
      <c r="D79" s="114"/>
      <c r="E79" s="114"/>
      <c r="F79" s="114"/>
      <c r="G79" s="114"/>
      <c r="H79" s="114"/>
      <c r="I79" s="114"/>
      <c r="J79" s="114"/>
      <c r="K79" s="114"/>
      <c r="L79" s="114"/>
      <c r="M79" s="114"/>
      <c r="N79" s="114"/>
      <c r="O79" s="114"/>
      <c r="P79" s="114"/>
      <c r="Q79" s="114"/>
      <c r="R79" s="114"/>
      <c r="S79" s="114"/>
      <c r="T79" s="114"/>
      <c r="U79" s="114"/>
      <c r="V79" s="114"/>
      <c r="W79" s="114"/>
      <c r="X79" s="114"/>
      <c r="Y79" s="114"/>
      <c r="Z79" s="114"/>
      <c r="AA79" s="114"/>
      <c r="AB79" s="114"/>
    </row>
    <row r="80" spans="1:28">
      <c r="C80" s="114"/>
      <c r="D80" s="114"/>
      <c r="E80" s="114"/>
      <c r="F80" s="114"/>
      <c r="G80" s="114"/>
      <c r="H80" s="114"/>
      <c r="I80" s="114"/>
      <c r="J80" s="114"/>
      <c r="K80" s="114"/>
      <c r="L80" s="114"/>
      <c r="M80" s="114"/>
      <c r="N80" s="114"/>
      <c r="O80" s="114"/>
      <c r="P80" s="114"/>
      <c r="Q80" s="114"/>
      <c r="R80" s="114"/>
      <c r="S80" s="114"/>
      <c r="T80" s="114"/>
      <c r="U80" s="114"/>
      <c r="V80" s="114"/>
      <c r="W80" s="114"/>
      <c r="X80" s="114"/>
      <c r="Y80" s="114"/>
      <c r="Z80" s="114"/>
      <c r="AA80" s="114"/>
      <c r="AB80" s="114"/>
    </row>
    <row r="81" spans="3:28">
      <c r="C81" s="114"/>
      <c r="D81" s="114"/>
      <c r="E81" s="114"/>
      <c r="F81" s="114"/>
      <c r="G81" s="114"/>
      <c r="H81" s="114"/>
      <c r="I81" s="114"/>
      <c r="J81" s="114"/>
      <c r="K81" s="114"/>
      <c r="L81" s="114"/>
      <c r="M81" s="114"/>
      <c r="N81" s="114"/>
      <c r="O81" s="114"/>
      <c r="P81" s="114"/>
      <c r="Q81" s="114"/>
      <c r="R81" s="114"/>
      <c r="S81" s="114"/>
      <c r="T81" s="114"/>
      <c r="U81" s="114"/>
      <c r="V81" s="114"/>
      <c r="W81" s="114"/>
      <c r="X81" s="114"/>
      <c r="Y81" s="114"/>
      <c r="Z81" s="114"/>
      <c r="AA81" s="114"/>
      <c r="AB81" s="114"/>
    </row>
    <row r="82" spans="3:28">
      <c r="C82" s="114"/>
      <c r="D82" s="114"/>
      <c r="E82" s="114"/>
      <c r="F82" s="114"/>
      <c r="G82" s="114"/>
      <c r="H82" s="114"/>
      <c r="I82" s="114"/>
      <c r="J82" s="114"/>
      <c r="K82" s="114"/>
      <c r="L82" s="114"/>
      <c r="M82" s="114"/>
      <c r="N82" s="114"/>
      <c r="O82" s="114"/>
      <c r="P82" s="114"/>
      <c r="Q82" s="114"/>
      <c r="R82" s="114"/>
      <c r="S82" s="114"/>
      <c r="T82" s="114"/>
      <c r="U82" s="114"/>
      <c r="V82" s="114"/>
      <c r="W82" s="114"/>
      <c r="X82" s="114"/>
      <c r="Y82" s="114"/>
      <c r="Z82" s="114"/>
      <c r="AA82" s="114"/>
      <c r="AB82" s="114"/>
    </row>
    <row r="83" spans="3:28">
      <c r="C83" s="114"/>
      <c r="D83" s="114"/>
      <c r="E83" s="114"/>
      <c r="F83" s="114"/>
      <c r="G83" s="114"/>
      <c r="H83" s="114"/>
      <c r="I83" s="114"/>
      <c r="J83" s="114"/>
      <c r="K83" s="114"/>
      <c r="L83" s="114"/>
      <c r="M83" s="114"/>
      <c r="N83" s="114"/>
      <c r="O83" s="114"/>
      <c r="P83" s="114"/>
      <c r="Q83" s="114"/>
      <c r="R83" s="114"/>
      <c r="S83" s="114"/>
      <c r="T83" s="114"/>
      <c r="U83" s="114"/>
      <c r="V83" s="114"/>
      <c r="W83" s="114"/>
      <c r="X83" s="114"/>
      <c r="Y83" s="114"/>
      <c r="Z83" s="114"/>
      <c r="AA83" s="114"/>
      <c r="AB83" s="114"/>
    </row>
    <row r="84" spans="3:28">
      <c r="C84" s="114"/>
      <c r="D84" s="114"/>
      <c r="E84" s="114"/>
      <c r="F84" s="114"/>
      <c r="G84" s="114"/>
      <c r="H84" s="114"/>
      <c r="I84" s="114"/>
      <c r="J84" s="114"/>
      <c r="K84" s="114"/>
      <c r="L84" s="114"/>
      <c r="M84" s="114"/>
      <c r="N84" s="114"/>
      <c r="O84" s="114"/>
      <c r="P84" s="114"/>
      <c r="Q84" s="114"/>
      <c r="R84" s="114"/>
      <c r="S84" s="114"/>
      <c r="T84" s="114"/>
      <c r="U84" s="114"/>
      <c r="V84" s="114"/>
      <c r="W84" s="114"/>
      <c r="X84" s="114"/>
      <c r="Y84" s="114"/>
      <c r="Z84" s="114"/>
      <c r="AA84" s="114"/>
      <c r="AB84" s="114"/>
    </row>
    <row r="85" spans="3:28">
      <c r="C85" s="114"/>
      <c r="D85" s="114"/>
      <c r="E85" s="114"/>
      <c r="F85" s="114"/>
      <c r="G85" s="114"/>
      <c r="H85" s="114"/>
      <c r="I85" s="114"/>
      <c r="J85" s="114"/>
      <c r="K85" s="114"/>
      <c r="L85" s="114"/>
      <c r="M85" s="114"/>
      <c r="N85" s="114"/>
      <c r="O85" s="114"/>
      <c r="P85" s="114"/>
      <c r="Q85" s="114"/>
      <c r="R85" s="114"/>
      <c r="S85" s="114"/>
      <c r="T85" s="114"/>
      <c r="U85" s="114"/>
      <c r="V85" s="114"/>
      <c r="W85" s="114"/>
      <c r="X85" s="114"/>
      <c r="Y85" s="114"/>
      <c r="Z85" s="114"/>
      <c r="AA85" s="114"/>
      <c r="AB85" s="114"/>
    </row>
    <row r="86" spans="3:28">
      <c r="C86" s="114"/>
      <c r="D86" s="114"/>
      <c r="E86" s="114"/>
      <c r="F86" s="114"/>
      <c r="G86" s="114"/>
      <c r="H86" s="114"/>
      <c r="I86" s="114"/>
      <c r="J86" s="114"/>
      <c r="K86" s="114"/>
      <c r="L86" s="114"/>
      <c r="M86" s="114"/>
      <c r="N86" s="114"/>
      <c r="O86" s="114"/>
      <c r="P86" s="114"/>
      <c r="Q86" s="114"/>
      <c r="R86" s="114"/>
      <c r="S86" s="114"/>
      <c r="T86" s="114"/>
      <c r="U86" s="114"/>
      <c r="V86" s="114"/>
      <c r="W86" s="114"/>
      <c r="X86" s="114"/>
      <c r="Y86" s="114"/>
      <c r="Z86" s="114"/>
      <c r="AA86" s="114"/>
      <c r="AB86" s="114"/>
    </row>
    <row r="87" spans="3:28">
      <c r="C87" s="114"/>
      <c r="D87" s="114"/>
      <c r="E87" s="114"/>
      <c r="F87" s="114"/>
      <c r="G87" s="114"/>
      <c r="H87" s="114"/>
      <c r="I87" s="114"/>
      <c r="J87" s="114"/>
      <c r="K87" s="114"/>
      <c r="L87" s="114"/>
      <c r="M87" s="114"/>
      <c r="N87" s="114"/>
      <c r="O87" s="114"/>
      <c r="P87" s="114"/>
      <c r="Q87" s="114"/>
      <c r="R87" s="114"/>
      <c r="S87" s="114"/>
      <c r="T87" s="114"/>
      <c r="U87" s="114"/>
      <c r="V87" s="114"/>
      <c r="W87" s="114"/>
      <c r="X87" s="114"/>
      <c r="Y87" s="114"/>
      <c r="Z87" s="114"/>
      <c r="AA87" s="114"/>
      <c r="AB87" s="114"/>
    </row>
    <row r="88" spans="3:28">
      <c r="C88" s="114"/>
      <c r="D88" s="114"/>
      <c r="E88" s="114"/>
      <c r="F88" s="114"/>
      <c r="G88" s="114"/>
      <c r="H88" s="114"/>
      <c r="I88" s="114"/>
      <c r="J88" s="114"/>
      <c r="K88" s="114"/>
      <c r="L88" s="114"/>
      <c r="M88" s="114"/>
      <c r="N88" s="114"/>
      <c r="O88" s="114"/>
      <c r="P88" s="114"/>
      <c r="Q88" s="114"/>
      <c r="R88" s="114"/>
      <c r="S88" s="114"/>
      <c r="T88" s="114"/>
      <c r="U88" s="114"/>
      <c r="V88" s="114"/>
      <c r="W88" s="114"/>
      <c r="X88" s="114"/>
      <c r="Y88" s="114"/>
      <c r="Z88" s="114"/>
      <c r="AA88" s="114"/>
      <c r="AB88" s="114"/>
    </row>
    <row r="89" spans="3:28">
      <c r="C89" s="114"/>
      <c r="D89" s="114"/>
      <c r="E89" s="114"/>
      <c r="F89" s="114"/>
      <c r="G89" s="114"/>
      <c r="H89" s="114"/>
      <c r="I89" s="114"/>
      <c r="J89" s="114"/>
      <c r="K89" s="114"/>
      <c r="L89" s="114"/>
      <c r="M89" s="114"/>
      <c r="N89" s="114"/>
      <c r="O89" s="114"/>
      <c r="P89" s="114"/>
      <c r="Q89" s="114"/>
      <c r="R89" s="114"/>
      <c r="S89" s="114"/>
      <c r="T89" s="114"/>
      <c r="U89" s="114"/>
      <c r="V89" s="114"/>
      <c r="W89" s="114"/>
      <c r="X89" s="114"/>
      <c r="Y89" s="114"/>
      <c r="Z89" s="114"/>
      <c r="AA89" s="114"/>
      <c r="AB89" s="114"/>
    </row>
    <row r="90" spans="3:28">
      <c r="C90" s="114"/>
      <c r="D90" s="114"/>
      <c r="E90" s="114"/>
      <c r="F90" s="114"/>
      <c r="G90" s="114"/>
      <c r="H90" s="114"/>
      <c r="I90" s="114"/>
      <c r="J90" s="114"/>
      <c r="K90" s="114"/>
      <c r="L90" s="114"/>
      <c r="M90" s="114"/>
      <c r="N90" s="114"/>
      <c r="O90" s="114"/>
      <c r="P90" s="114"/>
      <c r="Q90" s="114"/>
      <c r="R90" s="114"/>
      <c r="S90" s="114"/>
      <c r="T90" s="114"/>
      <c r="U90" s="114"/>
      <c r="V90" s="114"/>
      <c r="W90" s="114"/>
      <c r="X90" s="114"/>
      <c r="Y90" s="114"/>
      <c r="Z90" s="114"/>
      <c r="AA90" s="114"/>
      <c r="AB90" s="114"/>
    </row>
    <row r="91" spans="3:28">
      <c r="C91" s="114"/>
      <c r="D91" s="114"/>
      <c r="E91" s="114"/>
      <c r="F91" s="114"/>
      <c r="G91" s="114"/>
      <c r="H91" s="114"/>
      <c r="I91" s="114"/>
      <c r="J91" s="114"/>
      <c r="K91" s="114"/>
      <c r="L91" s="114"/>
      <c r="M91" s="114"/>
      <c r="N91" s="114"/>
      <c r="O91" s="114"/>
      <c r="P91" s="114"/>
      <c r="Q91" s="114"/>
      <c r="R91" s="114"/>
      <c r="S91" s="114"/>
      <c r="T91" s="114"/>
      <c r="U91" s="114"/>
      <c r="V91" s="114"/>
      <c r="W91" s="114"/>
      <c r="X91" s="114"/>
      <c r="Y91" s="114"/>
      <c r="Z91" s="114"/>
      <c r="AA91" s="114"/>
      <c r="AB91" s="114"/>
    </row>
    <row r="92" spans="3:28">
      <c r="C92" s="114"/>
      <c r="D92" s="114"/>
      <c r="E92" s="114"/>
      <c r="F92" s="114"/>
      <c r="G92" s="114"/>
      <c r="H92" s="114"/>
      <c r="I92" s="114"/>
      <c r="J92" s="114"/>
      <c r="K92" s="114"/>
      <c r="L92" s="114"/>
      <c r="M92" s="114"/>
      <c r="N92" s="114"/>
      <c r="O92" s="114"/>
      <c r="P92" s="114"/>
      <c r="Q92" s="114"/>
      <c r="R92" s="114"/>
      <c r="S92" s="114"/>
      <c r="T92" s="114"/>
      <c r="U92" s="114"/>
      <c r="V92" s="114"/>
      <c r="W92" s="114"/>
      <c r="X92" s="114"/>
      <c r="Y92" s="114"/>
      <c r="Z92" s="114"/>
      <c r="AA92" s="114"/>
      <c r="AB92" s="114"/>
    </row>
    <row r="93" spans="3:28">
      <c r="C93" s="114"/>
      <c r="D93" s="114"/>
      <c r="E93" s="114"/>
      <c r="F93" s="114"/>
      <c r="G93" s="114"/>
      <c r="H93" s="114"/>
      <c r="I93" s="114"/>
      <c r="J93" s="114"/>
      <c r="K93" s="114"/>
      <c r="L93" s="114"/>
      <c r="M93" s="114"/>
      <c r="N93" s="114"/>
      <c r="O93" s="114"/>
      <c r="P93" s="114"/>
      <c r="Q93" s="114"/>
      <c r="R93" s="114"/>
      <c r="S93" s="114"/>
      <c r="T93" s="114"/>
      <c r="U93" s="114"/>
      <c r="V93" s="114"/>
      <c r="W93" s="114"/>
      <c r="X93" s="114"/>
      <c r="Y93" s="114"/>
      <c r="Z93" s="114"/>
      <c r="AA93" s="114"/>
      <c r="AB93" s="114"/>
    </row>
    <row r="94" spans="3:28">
      <c r="C94" s="114"/>
      <c r="D94" s="114"/>
      <c r="E94" s="114"/>
      <c r="F94" s="114"/>
      <c r="G94" s="114"/>
      <c r="H94" s="114"/>
      <c r="I94" s="114"/>
      <c r="J94" s="114"/>
      <c r="K94" s="114"/>
      <c r="L94" s="114"/>
      <c r="M94" s="114"/>
      <c r="N94" s="114"/>
      <c r="O94" s="114"/>
      <c r="P94" s="114"/>
      <c r="Q94" s="114"/>
      <c r="R94" s="114"/>
      <c r="S94" s="114"/>
      <c r="T94" s="114"/>
      <c r="U94" s="114"/>
      <c r="V94" s="114"/>
      <c r="W94" s="114"/>
      <c r="X94" s="114"/>
      <c r="Y94" s="114"/>
      <c r="Z94" s="114"/>
      <c r="AA94" s="114"/>
      <c r="AB94" s="114"/>
    </row>
    <row r="95" spans="3:28">
      <c r="C95" s="114"/>
      <c r="D95" s="114"/>
      <c r="E95" s="114"/>
      <c r="F95" s="114"/>
      <c r="G95" s="114"/>
      <c r="H95" s="114"/>
      <c r="I95" s="114"/>
      <c r="J95" s="114"/>
      <c r="K95" s="114"/>
      <c r="L95" s="114"/>
      <c r="M95" s="114"/>
      <c r="N95" s="114"/>
      <c r="O95" s="114"/>
      <c r="P95" s="114"/>
      <c r="Q95" s="114"/>
      <c r="R95" s="114"/>
      <c r="S95" s="114"/>
      <c r="T95" s="114"/>
      <c r="U95" s="114"/>
      <c r="V95" s="114"/>
      <c r="W95" s="114"/>
      <c r="X95" s="114"/>
      <c r="Y95" s="114"/>
      <c r="Z95" s="114"/>
      <c r="AA95" s="114"/>
      <c r="AB95" s="114"/>
    </row>
    <row r="96" spans="3:28">
      <c r="AA96" s="114"/>
      <c r="AB96" s="114"/>
    </row>
  </sheetData>
  <sheetProtection sheet="1" objects="1" scenarios="1"/>
  <mergeCells count="6">
    <mergeCell ref="C58:G64"/>
    <mergeCell ref="I22:O23"/>
    <mergeCell ref="A4:G4"/>
    <mergeCell ref="A1:G2"/>
    <mergeCell ref="A21:G21"/>
    <mergeCell ref="I6:O6"/>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4"/>
  <dimension ref="A1:AL84"/>
  <sheetViews>
    <sheetView rightToLeft="1" topLeftCell="B1" zoomScaleNormal="100" workbookViewId="0">
      <selection activeCell="B1" sqref="B1:F2"/>
    </sheetView>
  </sheetViews>
  <sheetFormatPr defaultColWidth="8.875" defaultRowHeight="14.25"/>
  <cols>
    <col min="1" max="1" width="14.625" hidden="1" customWidth="1"/>
    <col min="2" max="2" width="21.375" style="2" bestFit="1" customWidth="1"/>
    <col min="3" max="3" width="16.125" bestFit="1" customWidth="1"/>
    <col min="4" max="4" width="17.5" customWidth="1"/>
    <col min="5" max="5" width="17.125" customWidth="1"/>
    <col min="6" max="6" width="18.625" customWidth="1"/>
  </cols>
  <sheetData>
    <row r="1" spans="2:38" ht="14.1" customHeight="1">
      <c r="B1" s="175" t="s">
        <v>198</v>
      </c>
      <c r="C1" s="176"/>
      <c r="D1" s="176"/>
      <c r="E1" s="176"/>
      <c r="F1" s="176"/>
      <c r="G1" s="80"/>
      <c r="H1" s="80"/>
      <c r="I1" s="80"/>
      <c r="J1" s="80"/>
      <c r="K1" s="80"/>
      <c r="L1" s="80"/>
      <c r="M1" s="80"/>
      <c r="N1" s="80"/>
      <c r="O1" s="80"/>
      <c r="P1" s="80"/>
      <c r="Q1" s="80"/>
      <c r="R1" s="80"/>
      <c r="S1" s="80"/>
      <c r="T1" s="80"/>
      <c r="U1" s="80"/>
      <c r="V1" s="80"/>
      <c r="W1" s="80"/>
      <c r="X1" s="80"/>
      <c r="Y1" s="80"/>
      <c r="Z1" s="80"/>
      <c r="AA1" s="80"/>
      <c r="AB1" s="80"/>
      <c r="AC1" s="80"/>
      <c r="AD1" s="80"/>
      <c r="AE1" s="80"/>
      <c r="AF1" s="80"/>
      <c r="AG1" s="80"/>
      <c r="AH1" s="80"/>
      <c r="AI1" s="80"/>
      <c r="AJ1" s="80"/>
      <c r="AK1" s="80"/>
      <c r="AL1" s="80"/>
    </row>
    <row r="2" spans="2:38" ht="264.95" customHeight="1">
      <c r="B2" s="175"/>
      <c r="C2" s="176"/>
      <c r="D2" s="176"/>
      <c r="E2" s="176"/>
      <c r="F2" s="176"/>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row>
    <row r="3" spans="2:38" ht="20.25">
      <c r="B3" s="41" t="s">
        <v>429</v>
      </c>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row>
    <row r="4" spans="2:38" ht="74.45" customHeight="1">
      <c r="B4" s="177" t="s">
        <v>217</v>
      </c>
      <c r="C4" s="178"/>
      <c r="D4" s="178"/>
      <c r="E4" s="178"/>
      <c r="F4" s="178"/>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row>
    <row r="5" spans="2:38" ht="20.25">
      <c r="B5" s="36" t="s">
        <v>196</v>
      </c>
      <c r="C5" s="36" t="s">
        <v>430</v>
      </c>
      <c r="D5" s="49" t="s">
        <v>194</v>
      </c>
      <c r="E5" s="49" t="s">
        <v>195</v>
      </c>
      <c r="F5" s="80"/>
      <c r="G5" s="80"/>
      <c r="H5" s="80"/>
      <c r="I5" s="80"/>
      <c r="J5" s="80"/>
      <c r="K5" s="80"/>
      <c r="L5" s="80"/>
      <c r="M5" s="80"/>
      <c r="N5" s="80"/>
      <c r="O5" s="80"/>
      <c r="P5" s="80"/>
      <c r="Q5" s="80"/>
      <c r="R5" s="80"/>
      <c r="S5" s="80"/>
      <c r="T5" s="80"/>
      <c r="U5" s="80"/>
      <c r="V5" s="80"/>
      <c r="W5" s="80"/>
      <c r="X5" s="80"/>
      <c r="Y5" s="80"/>
      <c r="Z5" s="80"/>
      <c r="AA5" s="80"/>
      <c r="AB5" s="80"/>
      <c r="AC5" s="80"/>
      <c r="AD5" s="80"/>
      <c r="AE5" s="80"/>
      <c r="AF5" s="80"/>
      <c r="AG5" s="80"/>
      <c r="AH5" s="80"/>
      <c r="AI5" s="80"/>
      <c r="AJ5" s="80"/>
      <c r="AK5" s="80"/>
      <c r="AL5" s="80"/>
    </row>
    <row r="6" spans="2:38">
      <c r="B6" s="16" t="s">
        <v>431</v>
      </c>
      <c r="C6" s="46" t="str">
        <f>VLOOKUP(B6,'تحليل المدخولات والمصروفات'!C6:G16,5,FALSE)</f>
      </c>
      <c r="D6" s="27"/>
      <c r="E6" s="27">
        <f>D6*12</f>
      </c>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row>
    <row r="7" spans="2:38">
      <c r="B7" s="16" t="s">
        <v>432</v>
      </c>
      <c r="C7" s="46" t="str">
        <f>VLOOKUP(B7,'تحليل المدخولات والمصروفات'!C7:G17,5,FALSE)</f>
      </c>
      <c r="D7" s="27"/>
      <c r="E7" s="27">
        <f t="shared" ref="E7:E16" si="0">D7*12</f>
      </c>
      <c r="F7" s="80"/>
      <c r="G7" s="80"/>
      <c r="H7" s="80"/>
      <c r="I7" s="80"/>
      <c r="J7" s="80"/>
      <c r="K7" s="80"/>
      <c r="L7" s="80"/>
      <c r="M7" s="80"/>
      <c r="N7" s="80"/>
      <c r="O7" s="80"/>
      <c r="P7" s="80"/>
      <c r="Q7" s="80"/>
      <c r="R7" s="80"/>
      <c r="S7" s="80"/>
      <c r="T7" s="80"/>
      <c r="U7" s="80"/>
      <c r="V7" s="80"/>
      <c r="W7" s="80"/>
      <c r="X7" s="80"/>
      <c r="Y7" s="80"/>
      <c r="Z7" s="80"/>
      <c r="AA7" s="80"/>
      <c r="AB7" s="80"/>
      <c r="AC7" s="80"/>
      <c r="AD7" s="80"/>
      <c r="AE7" s="80"/>
      <c r="AF7" s="80"/>
      <c r="AG7" s="80"/>
      <c r="AH7" s="80"/>
      <c r="AI7" s="80"/>
      <c r="AJ7" s="80"/>
      <c r="AK7" s="80"/>
      <c r="AL7" s="80"/>
    </row>
    <row r="8" spans="2:38">
      <c r="B8" s="16" t="s">
        <v>433</v>
      </c>
      <c r="C8" s="46" t="str">
        <f>VLOOKUP(B8,'تحليل المدخولات والمصروفات'!C8:G18,5,FALSE)</f>
      </c>
      <c r="D8" s="27"/>
      <c r="E8" s="27">
        <f t="shared" si="0"/>
        <v>0</v>
      </c>
      <c r="F8" s="80"/>
      <c r="G8" s="80"/>
      <c r="H8" s="80"/>
      <c r="I8" s="80"/>
      <c r="J8" s="80"/>
      <c r="K8" s="80"/>
      <c r="L8" s="80"/>
      <c r="M8" s="80"/>
      <c r="N8" s="80"/>
      <c r="O8" s="80"/>
      <c r="P8" s="80"/>
      <c r="Q8" s="80"/>
      <c r="R8" s="80"/>
      <c r="S8" s="80"/>
      <c r="T8" s="80"/>
      <c r="U8" s="80"/>
      <c r="V8" s="80"/>
      <c r="W8" s="80"/>
      <c r="X8" s="80"/>
      <c r="Y8" s="80"/>
      <c r="Z8" s="80"/>
      <c r="AA8" s="80"/>
      <c r="AB8" s="80"/>
      <c r="AC8" s="80"/>
      <c r="AD8" s="80"/>
      <c r="AE8" s="80"/>
      <c r="AF8" s="80"/>
      <c r="AG8" s="80"/>
      <c r="AH8" s="80"/>
      <c r="AI8" s="80"/>
      <c r="AJ8" s="80"/>
      <c r="AK8" s="80"/>
      <c r="AL8" s="80"/>
    </row>
    <row r="9" spans="2:38">
      <c r="B9" s="16" t="s">
        <v>434</v>
      </c>
      <c r="C9" s="46" t="str">
        <f>VLOOKUP(B9,'تحليل المدخولات والمصروفات'!C9:G19,5,FALSE)</f>
      </c>
      <c r="D9" s="27"/>
      <c r="E9" s="27">
        <f t="shared" si="0"/>
        <v>0</v>
      </c>
      <c r="F9" s="80"/>
      <c r="G9" s="80"/>
      <c r="H9" s="80"/>
      <c r="I9" s="80"/>
      <c r="J9" s="80"/>
      <c r="K9" s="80"/>
      <c r="L9" s="80"/>
      <c r="M9" s="80"/>
      <c r="N9" s="80"/>
      <c r="O9" s="80"/>
      <c r="P9" s="80"/>
      <c r="Q9" s="80"/>
      <c r="R9" s="80"/>
      <c r="S9" s="80"/>
      <c r="T9" s="80"/>
      <c r="U9" s="80"/>
      <c r="V9" s="80"/>
      <c r="W9" s="80"/>
      <c r="X9" s="80"/>
      <c r="Y9" s="80"/>
      <c r="Z9" s="80"/>
      <c r="AA9" s="80"/>
      <c r="AB9" s="80"/>
      <c r="AC9" s="80"/>
      <c r="AD9" s="80"/>
      <c r="AE9" s="80"/>
      <c r="AF9" s="80"/>
      <c r="AG9" s="80"/>
      <c r="AH9" s="80"/>
      <c r="AI9" s="80"/>
      <c r="AJ9" s="80"/>
      <c r="AK9" s="80"/>
      <c r="AL9" s="80"/>
    </row>
    <row r="10" spans="2:38">
      <c r="B10" s="16" t="s">
        <v>435</v>
      </c>
      <c r="C10" s="46" t="str">
        <f>VLOOKUP(B10,'تحليل المدخولات والمصروفات'!C10:G20,5,FALSE)</f>
      </c>
      <c r="D10" s="27"/>
      <c r="E10" s="27">
        <f t="shared" si="0"/>
        <v>0</v>
      </c>
      <c r="F10" s="80"/>
      <c r="G10" s="80"/>
      <c r="H10" s="80"/>
      <c r="I10" s="80"/>
      <c r="J10" s="80"/>
      <c r="K10" s="80"/>
      <c r="L10" s="80"/>
      <c r="M10" s="80"/>
      <c r="N10" s="80"/>
      <c r="O10" s="80"/>
      <c r="P10" s="80"/>
      <c r="Q10" s="80"/>
      <c r="R10" s="80"/>
      <c r="S10" s="80"/>
      <c r="T10" s="80"/>
      <c r="U10" s="80"/>
      <c r="V10" s="80"/>
      <c r="W10" s="80"/>
      <c r="X10" s="80"/>
      <c r="Y10" s="80"/>
      <c r="Z10" s="80"/>
      <c r="AA10" s="80"/>
      <c r="AB10" s="80"/>
      <c r="AC10" s="80"/>
      <c r="AD10" s="80"/>
      <c r="AE10" s="80"/>
      <c r="AF10" s="80"/>
      <c r="AG10" s="80"/>
      <c r="AH10" s="80"/>
      <c r="AI10" s="80"/>
      <c r="AJ10" s="80"/>
      <c r="AK10" s="80"/>
      <c r="AL10" s="80"/>
    </row>
    <row r="11" spans="2:38">
      <c r="B11" s="16" t="s">
        <v>436</v>
      </c>
      <c r="C11" s="46" t="str">
        <f>VLOOKUP(B11,'تحليل المدخولات والمصروفات'!C11:G21,5,FALSE)</f>
      </c>
      <c r="D11" s="27"/>
      <c r="E11" s="27">
        <f t="shared" si="0"/>
        <v>0</v>
      </c>
      <c r="F11" s="80"/>
      <c r="G11" s="80"/>
      <c r="H11" s="80"/>
      <c r="I11" s="80"/>
      <c r="J11" s="80"/>
      <c r="K11" s="80"/>
      <c r="L11" s="80"/>
      <c r="M11" s="80"/>
      <c r="N11" s="80"/>
      <c r="O11" s="80"/>
      <c r="P11" s="80"/>
      <c r="Q11" s="80"/>
      <c r="R11" s="80"/>
      <c r="S11" s="80"/>
      <c r="T11" s="80"/>
      <c r="U11" s="80"/>
      <c r="V11" s="80"/>
      <c r="W11" s="80"/>
      <c r="X11" s="80"/>
      <c r="Y11" s="80"/>
      <c r="Z11" s="80"/>
      <c r="AA11" s="80"/>
      <c r="AB11" s="80"/>
      <c r="AC11" s="80"/>
      <c r="AD11" s="80"/>
      <c r="AE11" s="80"/>
      <c r="AF11" s="80"/>
      <c r="AG11" s="80"/>
      <c r="AH11" s="80"/>
      <c r="AI11" s="80"/>
      <c r="AJ11" s="80"/>
      <c r="AK11" s="80"/>
      <c r="AL11" s="80"/>
    </row>
    <row r="12" spans="2:38">
      <c r="B12" s="16" t="s">
        <v>437</v>
      </c>
      <c r="C12" s="46" t="str">
        <f>VLOOKUP(B12,'تحليل المدخولات والمصروفات'!C12:G22,5,FALSE)</f>
      </c>
      <c r="D12" s="27"/>
      <c r="E12" s="27">
        <f t="shared" si="0"/>
        <v>0</v>
      </c>
      <c r="F12" s="80"/>
      <c r="G12" s="80"/>
      <c r="H12" s="80"/>
      <c r="I12" s="80"/>
      <c r="J12" s="80"/>
      <c r="K12" s="80"/>
      <c r="L12" s="80"/>
      <c r="M12" s="80"/>
      <c r="N12" s="80"/>
      <c r="O12" s="80"/>
      <c r="P12" s="80"/>
      <c r="Q12" s="80"/>
      <c r="R12" s="80"/>
      <c r="S12" s="80"/>
      <c r="T12" s="80"/>
      <c r="U12" s="80"/>
      <c r="V12" s="80"/>
      <c r="W12" s="80"/>
      <c r="X12" s="80"/>
      <c r="Y12" s="80"/>
      <c r="Z12" s="80"/>
      <c r="AA12" s="80"/>
      <c r="AB12" s="80"/>
      <c r="AC12" s="80"/>
      <c r="AD12" s="80"/>
      <c r="AE12" s="80"/>
      <c r="AF12" s="80"/>
      <c r="AG12" s="80"/>
      <c r="AH12" s="80"/>
      <c r="AI12" s="80"/>
      <c r="AJ12" s="80"/>
      <c r="AK12" s="80"/>
      <c r="AL12" s="80"/>
    </row>
    <row r="13" spans="2:38">
      <c r="B13" s="16" t="s">
        <v>438</v>
      </c>
      <c r="C13" s="46" t="str">
        <f>VLOOKUP(B13,'تحليل المدخولات والمصروفات'!C13:G23,5,FALSE)</f>
      </c>
      <c r="D13" s="27"/>
      <c r="E13" s="27">
        <f t="shared" si="0"/>
        <v>0</v>
      </c>
      <c r="F13" s="80"/>
      <c r="G13" s="80"/>
      <c r="H13" s="80"/>
      <c r="I13" s="80"/>
      <c r="J13" s="80"/>
      <c r="K13" s="80"/>
      <c r="L13" s="80"/>
      <c r="M13" s="80"/>
      <c r="N13" s="80"/>
      <c r="O13" s="80"/>
      <c r="P13" s="80"/>
      <c r="Q13" s="80"/>
      <c r="R13" s="80"/>
      <c r="S13" s="80"/>
      <c r="T13" s="80"/>
      <c r="U13" s="80"/>
      <c r="V13" s="80"/>
      <c r="W13" s="80"/>
      <c r="X13" s="80"/>
      <c r="Y13" s="80"/>
      <c r="Z13" s="80"/>
      <c r="AA13" s="80"/>
      <c r="AB13" s="80"/>
      <c r="AC13" s="80"/>
      <c r="AD13" s="80"/>
      <c r="AE13" s="80"/>
      <c r="AF13" s="80"/>
      <c r="AG13" s="80"/>
      <c r="AH13" s="80"/>
      <c r="AI13" s="80"/>
      <c r="AJ13" s="80"/>
      <c r="AK13" s="80"/>
      <c r="AL13" s="80"/>
    </row>
    <row r="14" spans="2:38">
      <c r="B14" s="16" t="s">
        <v>439</v>
      </c>
      <c r="C14" s="46" t="str">
        <f>VLOOKUP(B14,'تحليل المدخولات والمصروفات'!C14:G24,5,FALSE)</f>
      </c>
      <c r="D14" s="27"/>
      <c r="E14" s="27">
        <f t="shared" si="0"/>
        <v>0</v>
      </c>
      <c r="F14" s="80"/>
      <c r="G14" s="80"/>
      <c r="H14" s="80"/>
      <c r="I14" s="80"/>
      <c r="J14" s="80"/>
      <c r="K14" s="80"/>
      <c r="L14" s="80"/>
      <c r="M14" s="80"/>
      <c r="N14" s="80"/>
      <c r="O14" s="80"/>
      <c r="P14" s="80"/>
      <c r="Q14" s="80"/>
      <c r="R14" s="80"/>
      <c r="S14" s="80"/>
      <c r="T14" s="80"/>
      <c r="U14" s="80"/>
      <c r="V14" s="80"/>
      <c r="W14" s="80"/>
      <c r="X14" s="80"/>
      <c r="Y14" s="80"/>
      <c r="Z14" s="80"/>
      <c r="AA14" s="80"/>
      <c r="AB14" s="80"/>
      <c r="AC14" s="80"/>
      <c r="AD14" s="80"/>
      <c r="AE14" s="80"/>
      <c r="AF14" s="80"/>
      <c r="AG14" s="80"/>
      <c r="AH14" s="80"/>
      <c r="AI14" s="80"/>
      <c r="AJ14" s="80"/>
      <c r="AK14" s="80"/>
      <c r="AL14" s="80"/>
    </row>
    <row r="15" spans="2:38">
      <c r="B15" s="16" t="s">
        <v>440</v>
      </c>
      <c r="C15" s="46" t="str">
        <f>VLOOKUP(B15,'تحليل المدخولات والمصروفات'!C15:G25,5,FALSE)</f>
      </c>
      <c r="D15" s="27"/>
      <c r="E15" s="27">
        <f t="shared" si="0"/>
        <v>0</v>
      </c>
      <c r="F15" s="80"/>
      <c r="G15" s="80"/>
      <c r="H15" s="80"/>
      <c r="I15" s="80"/>
      <c r="J15" s="80"/>
      <c r="K15" s="80"/>
      <c r="L15" s="80"/>
      <c r="M15" s="80"/>
      <c r="N15" s="80"/>
      <c r="O15" s="80"/>
      <c r="P15" s="80"/>
      <c r="Q15" s="80"/>
      <c r="R15" s="80"/>
      <c r="S15" s="80"/>
      <c r="T15" s="80"/>
      <c r="U15" s="80"/>
      <c r="V15" s="80"/>
      <c r="W15" s="80"/>
      <c r="X15" s="80"/>
      <c r="Y15" s="80"/>
      <c r="Z15" s="80"/>
      <c r="AA15" s="80"/>
      <c r="AB15" s="80"/>
      <c r="AC15" s="80"/>
      <c r="AD15" s="80"/>
      <c r="AE15" s="80"/>
      <c r="AF15" s="80"/>
      <c r="AG15" s="80"/>
      <c r="AH15" s="80"/>
      <c r="AI15" s="80"/>
      <c r="AJ15" s="80"/>
      <c r="AK15" s="80"/>
      <c r="AL15" s="80"/>
    </row>
    <row r="16" spans="2:38">
      <c r="B16" s="18" t="s">
        <v>441</v>
      </c>
      <c r="C16" s="46" t="str">
        <f>VLOOKUP(B16,'تحليل المدخولات والمصروفات'!C16:G26,5,FALSE)</f>
      </c>
      <c r="D16" s="27"/>
      <c r="E16" s="27">
        <f t="shared" si="0"/>
        <v>0</v>
      </c>
      <c r="F16" s="80"/>
      <c r="G16" s="80"/>
      <c r="H16" s="80"/>
      <c r="I16" s="80"/>
      <c r="J16" s="80"/>
      <c r="K16" s="80"/>
      <c r="L16" s="80"/>
      <c r="M16" s="80"/>
      <c r="N16" s="80"/>
      <c r="O16" s="80"/>
      <c r="P16" s="80"/>
      <c r="Q16" s="80"/>
      <c r="R16" s="80"/>
      <c r="S16" s="80"/>
      <c r="T16" s="80"/>
      <c r="U16" s="80"/>
      <c r="V16" s="80"/>
      <c r="W16" s="80"/>
      <c r="X16" s="80"/>
      <c r="Y16" s="80"/>
      <c r="Z16" s="80"/>
      <c r="AA16" s="80"/>
      <c r="AB16" s="80"/>
      <c r="AC16" s="80"/>
      <c r="AD16" s="80"/>
      <c r="AE16" s="80"/>
      <c r="AF16" s="80"/>
      <c r="AG16" s="80"/>
      <c r="AH16" s="80"/>
      <c r="AI16" s="80"/>
      <c r="AJ16" s="80"/>
      <c r="AK16" s="80"/>
      <c r="AL16" s="80"/>
    </row>
    <row r="17" spans="1:38" ht="15" thickBot="1">
      <c r="B17" s="19"/>
      <c r="C17" s="19"/>
      <c r="D17" s="26"/>
      <c r="E17" s="26"/>
      <c r="F17" s="80"/>
      <c r="G17" s="80"/>
      <c r="H17" s="80"/>
      <c r="I17" s="80"/>
      <c r="J17" s="80"/>
      <c r="K17" s="80"/>
      <c r="L17" s="80"/>
      <c r="M17" s="80"/>
      <c r="N17" s="80"/>
      <c r="O17" s="80"/>
      <c r="P17" s="80"/>
      <c r="Q17" s="80"/>
      <c r="R17" s="80"/>
      <c r="S17" s="80"/>
      <c r="T17" s="80"/>
      <c r="U17" s="80"/>
      <c r="V17" s="80"/>
      <c r="W17" s="80"/>
      <c r="X17" s="80"/>
      <c r="Y17" s="80"/>
      <c r="Z17" s="80"/>
      <c r="AA17" s="80"/>
      <c r="AB17" s="80"/>
      <c r="AC17" s="80"/>
      <c r="AD17" s="80"/>
      <c r="AE17" s="80"/>
      <c r="AF17" s="80"/>
      <c r="AG17" s="80"/>
      <c r="AH17" s="80"/>
      <c r="AI17" s="80"/>
      <c r="AJ17" s="80"/>
      <c r="AK17" s="80"/>
      <c r="AL17" s="80"/>
    </row>
    <row r="18" spans="1:38" ht="15.75" thickBot="1">
      <c r="B18" s="14" t="s">
        <v>442</v>
      </c>
      <c r="C18" s="37">
        <f>SUM(C6:C16)</f>
      </c>
      <c r="D18" s="28">
        <f>SUM(D6:D16)</f>
      </c>
      <c r="E18" s="29">
        <f>D18*12</f>
      </c>
      <c r="F18" s="80"/>
      <c r="G18" s="80"/>
      <c r="H18" s="80"/>
      <c r="I18" s="80"/>
      <c r="J18" s="80"/>
      <c r="K18" s="80"/>
      <c r="L18" s="80"/>
      <c r="M18" s="80"/>
      <c r="N18" s="80"/>
      <c r="O18" s="80"/>
      <c r="P18" s="80"/>
      <c r="Q18" s="80"/>
      <c r="R18" s="80"/>
      <c r="S18" s="80"/>
      <c r="T18" s="80"/>
      <c r="U18" s="80"/>
      <c r="V18" s="80"/>
      <c r="W18" s="80"/>
      <c r="X18" s="80"/>
      <c r="Y18" s="80"/>
      <c r="Z18" s="80"/>
      <c r="AA18" s="80"/>
      <c r="AB18" s="80"/>
      <c r="AC18" s="80"/>
      <c r="AD18" s="80"/>
      <c r="AE18" s="80"/>
      <c r="AF18" s="80"/>
      <c r="AG18" s="80"/>
      <c r="AH18" s="80"/>
      <c r="AI18" s="80"/>
      <c r="AJ18" s="80"/>
      <c r="AK18" s="80"/>
      <c r="AL18" s="80"/>
    </row>
    <row r="19" spans="1:38" ht="15" thickBot="1">
      <c r="B19" s="86"/>
      <c r="C19" s="85"/>
      <c r="D19" s="85"/>
      <c r="E19" s="80"/>
      <c r="F19" s="80"/>
      <c r="G19" s="80"/>
      <c r="H19" s="80"/>
      <c r="I19" s="80"/>
      <c r="J19" s="80"/>
      <c r="K19" s="80"/>
      <c r="L19" s="80"/>
      <c r="M19" s="80"/>
      <c r="N19" s="80"/>
      <c r="O19" s="80"/>
      <c r="P19" s="80"/>
      <c r="Q19" s="80"/>
      <c r="R19" s="80"/>
      <c r="S19" s="80"/>
      <c r="T19" s="80"/>
      <c r="U19" s="80"/>
      <c r="V19" s="80"/>
      <c r="W19" s="80"/>
      <c r="X19" s="80"/>
      <c r="Y19" s="80"/>
      <c r="Z19" s="80"/>
      <c r="AA19" s="80"/>
      <c r="AB19" s="80"/>
      <c r="AC19" s="80"/>
      <c r="AD19" s="80"/>
      <c r="AE19" s="80"/>
      <c r="AF19" s="80"/>
      <c r="AG19" s="80"/>
      <c r="AH19" s="80"/>
      <c r="AI19" s="80"/>
      <c r="AJ19" s="80"/>
      <c r="AK19" s="80"/>
      <c r="AL19" s="80"/>
    </row>
    <row r="20" spans="1:38" ht="21" thickBot="1">
      <c r="B20" s="47" t="s">
        <v>443</v>
      </c>
      <c r="C20" s="85"/>
      <c r="D20" s="85"/>
      <c r="E20" s="80"/>
      <c r="F20" s="80"/>
      <c r="G20" s="80"/>
      <c r="H20" s="84"/>
      <c r="I20" s="84"/>
      <c r="J20" s="84"/>
      <c r="K20" s="84"/>
      <c r="L20" s="84"/>
      <c r="M20" s="84"/>
      <c r="N20" s="84"/>
      <c r="O20" s="84"/>
      <c r="P20" s="84"/>
      <c r="Q20" s="84"/>
      <c r="R20" s="84"/>
      <c r="S20" s="84"/>
      <c r="T20" s="84"/>
      <c r="U20" s="84"/>
      <c r="V20" s="84"/>
      <c r="W20" s="84"/>
      <c r="X20" s="84"/>
      <c r="Y20" s="84"/>
      <c r="Z20" s="84"/>
      <c r="AA20" s="80"/>
      <c r="AB20" s="80"/>
      <c r="AC20" s="80"/>
      <c r="AD20" s="80"/>
      <c r="AE20" s="80"/>
      <c r="AF20" s="80"/>
      <c r="AG20" s="80"/>
      <c r="AH20" s="80"/>
      <c r="AI20" s="80"/>
      <c r="AJ20" s="80"/>
      <c r="AK20" s="80"/>
      <c r="AL20" s="80"/>
    </row>
    <row r="21" spans="1:38" ht="86.1" customHeight="1">
      <c r="B21" s="179" t="s">
        <v>218</v>
      </c>
      <c r="C21" s="180"/>
      <c r="D21" s="180"/>
      <c r="E21" s="180"/>
      <c r="F21" s="180"/>
      <c r="G21" s="80"/>
      <c r="H21" s="24"/>
      <c r="I21" s="174" t="s">
        <v>256</v>
      </c>
      <c r="J21" s="174"/>
      <c r="K21" s="174"/>
      <c r="L21" s="174"/>
      <c r="M21" s="174"/>
      <c r="N21" s="174"/>
      <c r="O21" s="174"/>
      <c r="P21" s="174"/>
      <c r="Q21" s="174"/>
      <c r="R21" s="174"/>
      <c r="S21" s="174"/>
      <c r="T21" s="174"/>
      <c r="U21" s="174"/>
      <c r="V21" s="174"/>
      <c r="W21" s="174"/>
      <c r="X21" s="174"/>
      <c r="Y21" s="174"/>
      <c r="Z21" s="24"/>
      <c r="AA21" s="80"/>
      <c r="AB21" s="80"/>
      <c r="AC21" s="80"/>
      <c r="AD21" s="80"/>
      <c r="AE21" s="80"/>
      <c r="AF21" s="80"/>
      <c r="AG21" s="80"/>
      <c r="AH21" s="80"/>
      <c r="AI21" s="80"/>
      <c r="AJ21" s="80"/>
      <c r="AK21" s="80"/>
      <c r="AL21" s="80"/>
    </row>
    <row r="22" spans="1:38" ht="20.25">
      <c r="A22" s="38" t="s">
        <v>444</v>
      </c>
      <c r="B22" s="38" t="s">
        <v>445</v>
      </c>
      <c r="C22" s="39" t="s">
        <v>446</v>
      </c>
      <c r="D22" s="50" t="s">
        <v>447</v>
      </c>
      <c r="E22" s="50" t="s">
        <v>448</v>
      </c>
      <c r="F22" s="49" t="s">
        <v>257</v>
      </c>
      <c r="G22" s="80"/>
      <c r="H22" s="24"/>
      <c r="I22" s="174"/>
      <c r="J22" s="174"/>
      <c r="K22" s="174"/>
      <c r="L22" s="174"/>
      <c r="M22" s="174"/>
      <c r="N22" s="174"/>
      <c r="O22" s="174"/>
      <c r="P22" s="174"/>
      <c r="Q22" s="174"/>
      <c r="R22" s="174"/>
      <c r="S22" s="174"/>
      <c r="T22" s="174"/>
      <c r="U22" s="174"/>
      <c r="V22" s="174"/>
      <c r="W22" s="174"/>
      <c r="X22" s="174"/>
      <c r="Y22" s="174"/>
      <c r="Z22" s="24"/>
      <c r="AA22" s="80"/>
      <c r="AB22" s="80"/>
      <c r="AC22" s="80"/>
      <c r="AD22" s="80"/>
      <c r="AE22" s="80"/>
      <c r="AF22" s="80"/>
      <c r="AG22" s="80"/>
      <c r="AH22" s="80"/>
      <c r="AI22" s="80"/>
      <c r="AJ22" s="80"/>
      <c r="AK22" s="80"/>
      <c r="AL22" s="80"/>
    </row>
    <row r="23" spans="1:38">
      <c r="A23" s="15" t="s">
        <v>449</v>
      </c>
      <c r="B23" s="16" t="s">
        <v>450</v>
      </c>
      <c r="C23" s="30" t="str">
        <f>VLOOKUP(B23,'تحليل المدخولات والمصروفات'!C23:G55,5,FALSE)</f>
      </c>
      <c r="D23" s="27"/>
      <c r="E23" s="154">
        <f>D23*12</f>
      </c>
      <c r="F23" s="155"/>
      <c r="G23" s="80"/>
      <c r="H23" s="24"/>
      <c r="I23" s="174"/>
      <c r="J23" s="174"/>
      <c r="K23" s="174"/>
      <c r="L23" s="174"/>
      <c r="M23" s="174"/>
      <c r="N23" s="174"/>
      <c r="O23" s="174"/>
      <c r="P23" s="174"/>
      <c r="Q23" s="174"/>
      <c r="R23" s="174"/>
      <c r="S23" s="174"/>
      <c r="T23" s="174"/>
      <c r="U23" s="174"/>
      <c r="V23" s="174"/>
      <c r="W23" s="174"/>
      <c r="X23" s="174"/>
      <c r="Y23" s="174"/>
      <c r="Z23" s="24"/>
      <c r="AA23" s="80"/>
      <c r="AB23" s="80"/>
      <c r="AC23" s="80"/>
      <c r="AD23" s="80"/>
      <c r="AE23" s="80"/>
      <c r="AF23" s="80"/>
      <c r="AG23" s="80"/>
      <c r="AH23" s="80"/>
      <c r="AI23" s="80"/>
      <c r="AJ23" s="80"/>
      <c r="AK23" s="80"/>
      <c r="AL23" s="80"/>
    </row>
    <row r="24" spans="1:38">
      <c r="A24" s="15" t="s">
        <v>451</v>
      </c>
      <c r="B24" t="s">
        <v>452</v>
      </c>
      <c r="C24" s="30" t="str">
        <f>VLOOKUP(B24,'تحليل المدخولات والمصروفات'!C24:G56,5,FALSE)</f>
      </c>
      <c r="D24" s="27">
        <v>0</v>
      </c>
      <c r="E24" s="154">
        <f t="shared" ref="E24:E56" si="1">D24*12</f>
      </c>
      <c r="F24" s="155"/>
      <c r="G24" s="80"/>
      <c r="H24" s="24"/>
      <c r="I24" s="24"/>
      <c r="J24" s="24"/>
      <c r="K24" s="24"/>
      <c r="L24" s="24"/>
      <c r="M24" s="24"/>
      <c r="N24" s="24"/>
      <c r="O24" s="24"/>
      <c r="P24" s="24"/>
      <c r="Q24" s="24"/>
      <c r="R24" s="24"/>
      <c r="S24" s="24"/>
      <c r="T24" s="24"/>
      <c r="U24" s="24"/>
      <c r="V24" s="24"/>
      <c r="W24" s="24"/>
      <c r="X24" s="24"/>
      <c r="Y24" s="24"/>
      <c r="Z24" s="24"/>
      <c r="AA24" s="80"/>
      <c r="AB24" s="80"/>
      <c r="AC24" s="80"/>
      <c r="AD24" s="80"/>
      <c r="AE24" s="80"/>
      <c r="AF24" s="80"/>
      <c r="AG24" s="80"/>
      <c r="AH24" s="80"/>
      <c r="AI24" s="80"/>
      <c r="AJ24" s="80"/>
      <c r="AK24" s="80"/>
      <c r="AL24" s="80"/>
    </row>
    <row r="25" spans="1:38">
      <c r="A25" s="15" t="s">
        <v>453</v>
      </c>
      <c r="B25" s="21" t="s">
        <v>454</v>
      </c>
      <c r="C25" s="30" t="str">
        <f>VLOOKUP(B25,'تحليل المدخولات والمصروفات'!C25:G57,5,FALSE)</f>
      </c>
      <c r="D25" s="27">
        <v>0</v>
      </c>
      <c r="E25" s="154">
        <f t="shared" si="1"/>
        <v>0</v>
      </c>
      <c r="F25" s="155"/>
      <c r="G25" s="80"/>
      <c r="H25" s="24"/>
      <c r="I25" s="24"/>
      <c r="J25" s="24"/>
      <c r="K25" s="24"/>
      <c r="L25" s="24"/>
      <c r="M25" s="24"/>
      <c r="N25" s="24"/>
      <c r="O25" s="24"/>
      <c r="P25" s="24"/>
      <c r="Q25" s="24"/>
      <c r="R25" s="24"/>
      <c r="S25" s="24"/>
      <c r="T25" s="24"/>
      <c r="U25" s="24"/>
      <c r="V25" s="24"/>
      <c r="W25" s="24"/>
      <c r="X25" s="24"/>
      <c r="Y25" s="24"/>
      <c r="Z25" s="24"/>
      <c r="AA25" s="80"/>
      <c r="AB25" s="80"/>
      <c r="AC25" s="80"/>
      <c r="AD25" s="80"/>
      <c r="AE25" s="80"/>
      <c r="AF25" s="80"/>
      <c r="AG25" s="80"/>
      <c r="AH25" s="80"/>
      <c r="AI25" s="80"/>
      <c r="AJ25" s="80"/>
      <c r="AK25" s="80"/>
      <c r="AL25" s="80"/>
    </row>
    <row r="26" spans="1:38">
      <c r="A26" s="15" t="s">
        <v>455</v>
      </c>
      <c r="B26" s="21" t="s">
        <v>456</v>
      </c>
      <c r="C26" s="30" t="str">
        <f>VLOOKUP(B26,'تحليل المدخولات والمصروفات'!C26:G57,5,FALSE)</f>
      </c>
      <c r="D26" s="27">
        <v>0</v>
      </c>
      <c r="E26" s="154">
        <f t="shared" si="1"/>
        <v>0</v>
      </c>
      <c r="F26" s="155"/>
      <c r="G26" s="80"/>
      <c r="H26" s="24"/>
      <c r="I26" s="24"/>
      <c r="J26" s="24"/>
      <c r="K26" s="24"/>
      <c r="L26" s="24"/>
      <c r="M26" s="24"/>
      <c r="N26" s="24"/>
      <c r="O26" s="24"/>
      <c r="P26" s="24"/>
      <c r="Q26" s="24"/>
      <c r="R26" s="24"/>
      <c r="S26" s="24"/>
      <c r="T26" s="24"/>
      <c r="U26" s="24"/>
      <c r="V26" s="24"/>
      <c r="W26" s="24"/>
      <c r="X26" s="24"/>
      <c r="Y26" s="24"/>
      <c r="Z26" s="24"/>
      <c r="AA26" s="80"/>
      <c r="AB26" s="80"/>
      <c r="AC26" s="80"/>
      <c r="AD26" s="80"/>
      <c r="AE26" s="80"/>
      <c r="AF26" s="80"/>
      <c r="AG26" s="80"/>
      <c r="AH26" s="80"/>
      <c r="AI26" s="80"/>
      <c r="AJ26" s="80"/>
      <c r="AK26" s="80"/>
      <c r="AL26" s="80"/>
    </row>
    <row r="27" spans="1:38">
      <c r="A27" s="15" t="s">
        <v>457</v>
      </c>
      <c r="B27" s="21" t="s">
        <v>458</v>
      </c>
      <c r="C27" s="30" t="str">
        <f>VLOOKUP(B27,'تحليل المدخولات والمصروفات'!C27:G57,5,FALSE)</f>
      </c>
      <c r="D27" s="27"/>
      <c r="E27" s="154">
        <f t="shared" si="1"/>
        <v>0</v>
      </c>
      <c r="F27" s="155"/>
      <c r="G27" s="80"/>
      <c r="H27" s="24"/>
      <c r="I27" s="24"/>
      <c r="J27" s="24"/>
      <c r="K27" s="24"/>
      <c r="L27" s="24"/>
      <c r="M27" s="24"/>
      <c r="N27" s="24"/>
      <c r="O27" s="24"/>
      <c r="P27" s="24"/>
      <c r="Q27" s="24"/>
      <c r="R27" s="24"/>
      <c r="S27" s="24"/>
      <c r="T27" s="24"/>
      <c r="U27" s="24"/>
      <c r="V27" s="24"/>
      <c r="W27" s="24"/>
      <c r="X27" s="24"/>
      <c r="Y27" s="24"/>
      <c r="Z27" s="24"/>
      <c r="AA27" s="80"/>
      <c r="AB27" s="80"/>
      <c r="AC27" s="80"/>
      <c r="AD27" s="80"/>
      <c r="AE27" s="80"/>
      <c r="AF27" s="80"/>
      <c r="AG27" s="80"/>
      <c r="AH27" s="80"/>
      <c r="AI27" s="80"/>
      <c r="AJ27" s="80"/>
      <c r="AK27" s="80"/>
      <c r="AL27" s="80"/>
    </row>
    <row r="28" spans="1:38">
      <c r="A28" s="15" t="s">
        <v>459</v>
      </c>
      <c r="B28" s="21" t="s">
        <v>460</v>
      </c>
      <c r="C28" s="30" t="str">
        <f>VLOOKUP(B28,'تحليل المدخولات والمصروفات'!C28:G57,5,FALSE)</f>
      </c>
      <c r="D28" s="27">
        <v>0</v>
      </c>
      <c r="E28" s="154">
        <f t="shared" si="1"/>
        <v>0</v>
      </c>
      <c r="F28" s="155"/>
      <c r="G28" s="80"/>
      <c r="H28" s="24"/>
      <c r="I28" s="24"/>
      <c r="J28" s="24"/>
      <c r="K28" s="24"/>
      <c r="L28" s="24"/>
      <c r="M28" s="24"/>
      <c r="N28" s="24"/>
      <c r="O28" s="24"/>
      <c r="P28" s="24"/>
      <c r="Q28" s="24"/>
      <c r="R28" s="24"/>
      <c r="S28" s="24"/>
      <c r="T28" s="24"/>
      <c r="U28" s="24"/>
      <c r="V28" s="24"/>
      <c r="W28" s="24"/>
      <c r="X28" s="24"/>
      <c r="Y28" s="24"/>
      <c r="Z28" s="24"/>
      <c r="AA28" s="80"/>
      <c r="AB28" s="80"/>
      <c r="AC28" s="80"/>
      <c r="AD28" s="80"/>
      <c r="AE28" s="80"/>
      <c r="AF28" s="80"/>
      <c r="AG28" s="80"/>
      <c r="AH28" s="80"/>
      <c r="AI28" s="80"/>
      <c r="AJ28" s="80"/>
      <c r="AK28" s="80"/>
      <c r="AL28" s="80"/>
    </row>
    <row r="29" spans="1:38">
      <c r="A29" s="15" t="s">
        <v>461</v>
      </c>
      <c r="B29" s="21" t="s">
        <v>462</v>
      </c>
      <c r="C29" s="30" t="str">
        <f>VLOOKUP(B29,'تحليل المدخولات والمصروفات'!C29:G57,5,FALSE)</f>
      </c>
      <c r="D29" s="27"/>
      <c r="E29" s="154">
        <f t="shared" si="1"/>
        <v>0</v>
      </c>
      <c r="F29" s="155"/>
      <c r="G29" s="80"/>
      <c r="H29" s="24"/>
      <c r="I29" s="24"/>
      <c r="J29" s="24"/>
      <c r="K29" s="24"/>
      <c r="L29" s="24"/>
      <c r="M29" s="24"/>
      <c r="N29" s="24"/>
      <c r="O29" s="24"/>
      <c r="P29" s="24"/>
      <c r="Q29" s="24"/>
      <c r="R29" s="24"/>
      <c r="S29" s="24"/>
      <c r="T29" s="24"/>
      <c r="U29" s="24"/>
      <c r="V29" s="24"/>
      <c r="W29" s="24"/>
      <c r="X29" s="24"/>
      <c r="Y29" s="24"/>
      <c r="Z29" s="24"/>
      <c r="AA29" s="80"/>
      <c r="AB29" s="80"/>
      <c r="AC29" s="80"/>
      <c r="AD29" s="80"/>
      <c r="AE29" s="80"/>
      <c r="AF29" s="80"/>
      <c r="AG29" s="80"/>
      <c r="AH29" s="80"/>
      <c r="AI29" s="80"/>
      <c r="AJ29" s="80"/>
      <c r="AK29" s="80"/>
      <c r="AL29" s="80"/>
    </row>
    <row r="30" spans="1:38">
      <c r="A30" s="15" t="s">
        <v>463</v>
      </c>
      <c r="B30" s="21" t="s">
        <v>464</v>
      </c>
      <c r="C30" s="30" t="str">
        <f>VLOOKUP(B30,'تحليل المدخولات والمصروفات'!C30:G57,5,FALSE)</f>
      </c>
      <c r="D30" s="27"/>
      <c r="E30" s="154">
        <f t="shared" si="1"/>
        <v>0</v>
      </c>
      <c r="F30" s="155"/>
      <c r="G30" s="80"/>
      <c r="H30" s="24"/>
      <c r="I30" s="24"/>
      <c r="J30" s="24"/>
      <c r="K30" s="24"/>
      <c r="L30" s="24"/>
      <c r="M30" s="24"/>
      <c r="N30" s="24"/>
      <c r="O30" s="24"/>
      <c r="P30" s="24"/>
      <c r="Q30" s="24"/>
      <c r="R30" s="24"/>
      <c r="S30" s="24"/>
      <c r="T30" s="24"/>
      <c r="U30" s="24"/>
      <c r="V30" s="24"/>
      <c r="W30" s="24"/>
      <c r="X30" s="24"/>
      <c r="Y30" s="24"/>
      <c r="Z30" s="24"/>
      <c r="AA30" s="80"/>
      <c r="AB30" s="80"/>
      <c r="AC30" s="80"/>
      <c r="AD30" s="80"/>
      <c r="AE30" s="80"/>
      <c r="AF30" s="80"/>
      <c r="AG30" s="80"/>
      <c r="AH30" s="80"/>
      <c r="AI30" s="80"/>
      <c r="AJ30" s="80"/>
      <c r="AK30" s="80"/>
      <c r="AL30" s="80"/>
    </row>
    <row r="31" spans="1:38">
      <c r="A31" s="15" t="s">
        <v>465</v>
      </c>
      <c r="B31" s="21" t="s">
        <v>466</v>
      </c>
      <c r="C31" s="30" t="str">
        <f>VLOOKUP(B31,'تحليل المدخولات والمصروفات'!C31:G57,5,FALSE)</f>
      </c>
      <c r="D31" s="27"/>
      <c r="E31" s="154">
        <f t="shared" si="1"/>
        <v>0</v>
      </c>
      <c r="F31" s="155"/>
      <c r="G31" s="80"/>
      <c r="H31" s="24"/>
      <c r="I31" s="24"/>
      <c r="J31" s="24"/>
      <c r="K31" s="24"/>
      <c r="L31" s="24"/>
      <c r="M31" s="24"/>
      <c r="N31" s="24"/>
      <c r="O31" s="24"/>
      <c r="P31" s="24"/>
      <c r="Q31" s="24"/>
      <c r="R31" s="24"/>
      <c r="S31" s="24"/>
      <c r="T31" s="24"/>
      <c r="U31" s="24"/>
      <c r="V31" s="24"/>
      <c r="W31" s="24"/>
      <c r="X31" s="24"/>
      <c r="Y31" s="24"/>
      <c r="Z31" s="24"/>
      <c r="AA31" s="80"/>
      <c r="AB31" s="80"/>
      <c r="AC31" s="80"/>
      <c r="AD31" s="80"/>
      <c r="AE31" s="80"/>
      <c r="AF31" s="80"/>
      <c r="AG31" s="80"/>
      <c r="AH31" s="80"/>
      <c r="AI31" s="80"/>
      <c r="AJ31" s="80"/>
      <c r="AK31" s="80"/>
      <c r="AL31" s="80"/>
    </row>
    <row r="32" spans="1:38">
      <c r="A32" s="15" t="s">
        <v>467</v>
      </c>
      <c r="B32" s="21" t="s">
        <v>468</v>
      </c>
      <c r="C32" s="30" t="str">
        <f>VLOOKUP(B32,'تحليل المدخولات والمصروفات'!C32:G64,5,FALSE)</f>
      </c>
      <c r="D32" s="27"/>
      <c r="E32" s="154">
        <f t="shared" si="1"/>
        <v>0</v>
      </c>
      <c r="F32" s="155"/>
      <c r="G32" s="80"/>
      <c r="H32" s="24"/>
      <c r="I32" s="24"/>
      <c r="J32" s="24"/>
      <c r="K32" s="24"/>
      <c r="L32" s="24"/>
      <c r="M32" s="24"/>
      <c r="N32" s="24"/>
      <c r="O32" s="24"/>
      <c r="P32" s="24"/>
      <c r="Q32" s="24"/>
      <c r="R32" s="24"/>
      <c r="S32" s="24"/>
      <c r="T32" s="24"/>
      <c r="U32" s="24"/>
      <c r="V32" s="24"/>
      <c r="W32" s="24"/>
      <c r="X32" s="24"/>
      <c r="Y32" s="24"/>
      <c r="Z32" s="24"/>
      <c r="AA32" s="80"/>
      <c r="AB32" s="80"/>
      <c r="AC32" s="80"/>
      <c r="AD32" s="80"/>
      <c r="AE32" s="80"/>
      <c r="AF32" s="80"/>
      <c r="AG32" s="80"/>
      <c r="AH32" s="80"/>
      <c r="AI32" s="80"/>
      <c r="AJ32" s="80"/>
      <c r="AK32" s="80"/>
      <c r="AL32" s="80"/>
    </row>
    <row r="33" spans="1:38">
      <c r="A33" s="15" t="s">
        <v>469</v>
      </c>
      <c r="B33" s="21" t="s">
        <v>470</v>
      </c>
      <c r="C33" s="30" t="str">
        <f>VLOOKUP(B33,'تحليل المدخولات والمصروفات'!C33:G65,5,FALSE)</f>
      </c>
      <c r="D33" s="27"/>
      <c r="E33" s="154">
        <f t="shared" si="1"/>
        <v>0</v>
      </c>
      <c r="F33" s="155"/>
      <c r="G33" s="80"/>
      <c r="H33" s="24"/>
      <c r="I33" s="24"/>
      <c r="J33" s="24"/>
      <c r="K33" s="24"/>
      <c r="L33" s="24"/>
      <c r="M33" s="24"/>
      <c r="N33" s="24"/>
      <c r="O33" s="24"/>
      <c r="P33" s="24"/>
      <c r="Q33" s="24"/>
      <c r="R33" s="24"/>
      <c r="S33" s="24"/>
      <c r="T33" s="24"/>
      <c r="U33" s="24"/>
      <c r="V33" s="24"/>
      <c r="W33" s="24"/>
      <c r="X33" s="24"/>
      <c r="Y33" s="24"/>
      <c r="Z33" s="24"/>
      <c r="AA33" s="80"/>
      <c r="AB33" s="80"/>
      <c r="AC33" s="80"/>
      <c r="AD33" s="80"/>
      <c r="AE33" s="80"/>
      <c r="AF33" s="80"/>
      <c r="AG33" s="80"/>
      <c r="AH33" s="80"/>
      <c r="AI33" s="80"/>
      <c r="AJ33" s="80"/>
      <c r="AK33" s="80"/>
      <c r="AL33" s="80"/>
    </row>
    <row r="34" spans="1:38">
      <c r="A34" s="15" t="s">
        <v>471</v>
      </c>
      <c r="B34" s="21" t="s">
        <v>472</v>
      </c>
      <c r="C34" s="30" t="str">
        <f>VLOOKUP(B34,'تحليل المدخولات والمصروفات'!C34:G66,5,FALSE)</f>
      </c>
      <c r="D34" s="27"/>
      <c r="E34" s="154">
        <f t="shared" si="1"/>
        <v>0</v>
      </c>
      <c r="F34" s="155"/>
      <c r="G34" s="80"/>
      <c r="H34" s="24"/>
      <c r="I34" s="24"/>
      <c r="J34" s="24"/>
      <c r="K34" s="24"/>
      <c r="L34" s="24"/>
      <c r="M34" s="24"/>
      <c r="N34" s="24"/>
      <c r="O34" s="24"/>
      <c r="P34" s="24"/>
      <c r="Q34" s="24"/>
      <c r="R34" s="24"/>
      <c r="S34" s="24"/>
      <c r="T34" s="24"/>
      <c r="U34" s="24"/>
      <c r="V34" s="24"/>
      <c r="W34" s="24"/>
      <c r="X34" s="24"/>
      <c r="Y34" s="24"/>
      <c r="Z34" s="24"/>
      <c r="AA34" s="80"/>
      <c r="AB34" s="80"/>
      <c r="AC34" s="80"/>
      <c r="AD34" s="80"/>
      <c r="AE34" s="80"/>
      <c r="AF34" s="80"/>
      <c r="AG34" s="80"/>
      <c r="AH34" s="80"/>
      <c r="AI34" s="80"/>
      <c r="AJ34" s="80"/>
      <c r="AK34" s="80"/>
      <c r="AL34" s="80"/>
    </row>
    <row r="35" spans="1:38">
      <c r="A35" s="15" t="s">
        <v>473</v>
      </c>
      <c r="B35" s="21" t="s">
        <v>474</v>
      </c>
      <c r="C35" s="30" t="str">
        <f>VLOOKUP(B35,'تحليل المدخولات والمصروفات'!C35:G67,5,FALSE)</f>
      </c>
      <c r="D35" s="27"/>
      <c r="E35" s="154">
        <f t="shared" si="1"/>
        <v>0</v>
      </c>
      <c r="F35" s="155"/>
      <c r="G35" s="80"/>
      <c r="H35" s="24"/>
      <c r="I35" s="24"/>
      <c r="J35" s="24"/>
      <c r="K35" s="24"/>
      <c r="L35" s="24"/>
      <c r="M35" s="24"/>
      <c r="N35" s="24"/>
      <c r="O35" s="24"/>
      <c r="P35" s="24"/>
      <c r="Q35" s="24"/>
      <c r="R35" s="24"/>
      <c r="S35" s="24"/>
      <c r="T35" s="24"/>
      <c r="U35" s="24"/>
      <c r="V35" s="24"/>
      <c r="W35" s="24"/>
      <c r="X35" s="24"/>
      <c r="Y35" s="24"/>
      <c r="Z35" s="24"/>
      <c r="AA35" s="80"/>
      <c r="AB35" s="80"/>
      <c r="AC35" s="80"/>
      <c r="AD35" s="80"/>
      <c r="AE35" s="80"/>
      <c r="AF35" s="80"/>
      <c r="AG35" s="80"/>
      <c r="AH35" s="80"/>
      <c r="AI35" s="80"/>
      <c r="AJ35" s="80"/>
      <c r="AK35" s="80"/>
      <c r="AL35" s="80"/>
    </row>
    <row r="36" spans="1:38">
      <c r="A36" s="15" t="s">
        <v>475</v>
      </c>
      <c r="B36" s="21" t="s">
        <v>476</v>
      </c>
      <c r="C36" s="30" t="str">
        <f>VLOOKUP(B36,'تحليل المدخولات والمصروفات'!C36:G68,5,FALSE)</f>
      </c>
      <c r="D36" s="27"/>
      <c r="E36" s="154">
        <f t="shared" si="1"/>
        <v>0</v>
      </c>
      <c r="F36" s="155"/>
      <c r="G36" s="80"/>
      <c r="H36" s="24"/>
      <c r="I36" s="24"/>
      <c r="J36" s="24"/>
      <c r="K36" s="24"/>
      <c r="L36" s="24"/>
      <c r="M36" s="24"/>
      <c r="N36" s="24"/>
      <c r="O36" s="24"/>
      <c r="P36" s="24"/>
      <c r="Q36" s="24"/>
      <c r="R36" s="24"/>
      <c r="S36" s="24"/>
      <c r="T36" s="24"/>
      <c r="U36" s="24"/>
      <c r="V36" s="24"/>
      <c r="W36" s="24"/>
      <c r="X36" s="24"/>
      <c r="Y36" s="24"/>
      <c r="Z36" s="24"/>
      <c r="AA36" s="80"/>
      <c r="AB36" s="80"/>
      <c r="AC36" s="80"/>
      <c r="AD36" s="80"/>
      <c r="AE36" s="80"/>
      <c r="AF36" s="80"/>
      <c r="AG36" s="80"/>
      <c r="AH36" s="80"/>
      <c r="AI36" s="80"/>
      <c r="AJ36" s="80"/>
      <c r="AK36" s="80"/>
      <c r="AL36" s="80"/>
    </row>
    <row r="37" spans="1:38">
      <c r="A37" s="15" t="s">
        <v>477</v>
      </c>
      <c r="B37" s="21" t="s">
        <v>478</v>
      </c>
      <c r="C37" s="30" t="str">
        <f>VLOOKUP(B37,'تحليل المدخولات والمصروفات'!C37:G69,5,FALSE)</f>
      </c>
      <c r="D37" s="27"/>
      <c r="E37" s="154">
        <f t="shared" si="1"/>
        <v>0</v>
      </c>
      <c r="F37" s="155"/>
      <c r="G37" s="80"/>
      <c r="H37" s="24"/>
      <c r="I37" s="24"/>
      <c r="J37" s="24"/>
      <c r="K37" s="24"/>
      <c r="L37" s="24"/>
      <c r="M37" s="24"/>
      <c r="N37" s="24"/>
      <c r="O37" s="24"/>
      <c r="P37" s="24"/>
      <c r="Q37" s="24"/>
      <c r="R37" s="24"/>
      <c r="S37" s="24"/>
      <c r="T37" s="24"/>
      <c r="U37" s="24"/>
      <c r="V37" s="24"/>
      <c r="W37" s="24"/>
      <c r="X37" s="24"/>
      <c r="Y37" s="24"/>
      <c r="Z37" s="24"/>
      <c r="AA37" s="80"/>
      <c r="AB37" s="80"/>
      <c r="AC37" s="80"/>
      <c r="AD37" s="80"/>
      <c r="AE37" s="80"/>
      <c r="AF37" s="80"/>
      <c r="AG37" s="80"/>
      <c r="AH37" s="80"/>
      <c r="AI37" s="80"/>
      <c r="AJ37" s="80"/>
      <c r="AK37" s="80"/>
      <c r="AL37" s="80"/>
    </row>
    <row r="38" spans="1:38">
      <c r="A38" s="15" t="s">
        <v>479</v>
      </c>
      <c r="B38" s="22" t="s">
        <v>480</v>
      </c>
      <c r="C38" s="30" t="str">
        <f>VLOOKUP(B38,'تحليل المدخولات والمصروفات'!C38:G70,5,FALSE)</f>
      </c>
      <c r="D38" s="27"/>
      <c r="E38" s="154">
        <f t="shared" si="1"/>
        <v>0</v>
      </c>
      <c r="F38" s="155"/>
      <c r="G38" s="80"/>
      <c r="H38" s="24"/>
      <c r="I38" s="24"/>
      <c r="J38" s="24"/>
      <c r="K38" s="24"/>
      <c r="L38" s="24"/>
      <c r="M38" s="24"/>
      <c r="N38" s="24"/>
      <c r="O38" s="24"/>
      <c r="P38" s="24"/>
      <c r="Q38" s="24"/>
      <c r="R38" s="24"/>
      <c r="S38" s="24"/>
      <c r="T38" s="24"/>
      <c r="U38" s="24"/>
      <c r="V38" s="24"/>
      <c r="W38" s="24"/>
      <c r="X38" s="24"/>
      <c r="Y38" s="24"/>
      <c r="Z38" s="24"/>
      <c r="AA38" s="80"/>
      <c r="AB38" s="80"/>
      <c r="AC38" s="80"/>
      <c r="AD38" s="80"/>
      <c r="AE38" s="80"/>
      <c r="AF38" s="80"/>
      <c r="AG38" s="80"/>
      <c r="AH38" s="80"/>
      <c r="AI38" s="80"/>
      <c r="AJ38" s="80"/>
      <c r="AK38" s="80"/>
      <c r="AL38" s="80"/>
    </row>
    <row r="39" spans="1:38">
      <c r="A39" s="15" t="s">
        <v>481</v>
      </c>
      <c r="B39" s="22" t="s">
        <v>482</v>
      </c>
      <c r="C39" s="30" t="str">
        <f>VLOOKUP(B39,'تحليل المدخولات والمصروفات'!C39:G71,5,FALSE)</f>
      </c>
      <c r="D39" s="27"/>
      <c r="E39" s="154">
        <f t="shared" si="1"/>
        <v>0</v>
      </c>
      <c r="F39" s="155"/>
      <c r="G39" s="80"/>
      <c r="H39" s="24"/>
      <c r="I39" s="24"/>
      <c r="J39" s="24"/>
      <c r="K39" s="24"/>
      <c r="L39" s="24"/>
      <c r="M39" s="24"/>
      <c r="N39" s="24"/>
      <c r="O39" s="24"/>
      <c r="P39" s="24"/>
      <c r="Q39" s="24"/>
      <c r="R39" s="24"/>
      <c r="S39" s="24"/>
      <c r="T39" s="24"/>
      <c r="U39" s="24"/>
      <c r="V39" s="24"/>
      <c r="W39" s="24"/>
      <c r="X39" s="24"/>
      <c r="Y39" s="24"/>
      <c r="Z39" s="24"/>
      <c r="AA39" s="80"/>
      <c r="AB39" s="80"/>
      <c r="AC39" s="80"/>
      <c r="AD39" s="80"/>
      <c r="AE39" s="80"/>
      <c r="AF39" s="80"/>
      <c r="AG39" s="80"/>
      <c r="AH39" s="80"/>
      <c r="AI39" s="80"/>
      <c r="AJ39" s="80"/>
      <c r="AK39" s="80"/>
      <c r="AL39" s="80"/>
    </row>
    <row r="40" spans="1:38">
      <c r="A40" s="15" t="s">
        <v>483</v>
      </c>
      <c r="B40" s="21" t="s">
        <v>484</v>
      </c>
      <c r="C40" s="30" t="str">
        <f>VLOOKUP(B40,'تحليل المدخولات والمصروفات'!C40:G72,5,FALSE)</f>
      </c>
      <c r="D40" s="27"/>
      <c r="E40" s="154">
        <f t="shared" si="1"/>
        <v>0</v>
      </c>
      <c r="F40" s="155"/>
      <c r="G40" s="80"/>
      <c r="H40" s="24"/>
      <c r="I40" s="24"/>
      <c r="J40" s="24"/>
      <c r="K40" s="24"/>
      <c r="L40" s="24"/>
      <c r="M40" s="24"/>
      <c r="N40" s="24"/>
      <c r="O40" s="24"/>
      <c r="P40" s="24"/>
      <c r="Q40" s="24"/>
      <c r="R40" s="24"/>
      <c r="S40" s="24"/>
      <c r="T40" s="24"/>
      <c r="U40" s="24"/>
      <c r="V40" s="24"/>
      <c r="W40" s="24"/>
      <c r="X40" s="24"/>
      <c r="Y40" s="24"/>
      <c r="Z40" s="24"/>
      <c r="AA40" s="80"/>
      <c r="AB40" s="80"/>
      <c r="AC40" s="80"/>
      <c r="AD40" s="80"/>
      <c r="AE40" s="80"/>
      <c r="AF40" s="80"/>
      <c r="AG40" s="80"/>
      <c r="AH40" s="80"/>
      <c r="AI40" s="80"/>
      <c r="AJ40" s="80"/>
      <c r="AK40" s="80"/>
      <c r="AL40" s="80"/>
    </row>
    <row r="41" spans="1:38">
      <c r="A41" s="15" t="s">
        <v>485</v>
      </c>
      <c r="B41" s="21" t="s">
        <v>486</v>
      </c>
      <c r="C41" s="30" t="str">
        <f>VLOOKUP(B41,'تحليل المدخولات والمصروفات'!C41:G73,5,FALSE)</f>
      </c>
      <c r="D41" s="27">
        <v>0</v>
      </c>
      <c r="E41" s="154">
        <f t="shared" si="1"/>
        <v>0</v>
      </c>
      <c r="F41" s="155"/>
      <c r="G41" s="80"/>
      <c r="H41" s="24"/>
      <c r="I41" s="24"/>
      <c r="J41" s="24"/>
      <c r="K41" s="24"/>
      <c r="L41" s="24"/>
      <c r="M41" s="24"/>
      <c r="N41" s="24"/>
      <c r="O41" s="24"/>
      <c r="P41" s="24"/>
      <c r="Q41" s="24"/>
      <c r="R41" s="24"/>
      <c r="S41" s="24"/>
      <c r="T41" s="24"/>
      <c r="U41" s="24"/>
      <c r="V41" s="24"/>
      <c r="W41" s="24"/>
      <c r="X41" s="24"/>
      <c r="Y41" s="24"/>
      <c r="Z41" s="24"/>
      <c r="AA41" s="80"/>
      <c r="AB41" s="80"/>
      <c r="AC41" s="80"/>
      <c r="AD41" s="80"/>
      <c r="AE41" s="80"/>
      <c r="AF41" s="80"/>
      <c r="AG41" s="80"/>
      <c r="AH41" s="80"/>
      <c r="AI41" s="80"/>
      <c r="AJ41" s="80"/>
      <c r="AK41" s="80"/>
      <c r="AL41" s="80"/>
    </row>
    <row r="42" spans="1:38">
      <c r="A42" s="15" t="s">
        <v>487</v>
      </c>
      <c r="B42" s="21" t="s">
        <v>488</v>
      </c>
      <c r="C42" s="30" t="str">
        <f>VLOOKUP(B42,'تحليل المدخولات والمصروفات'!C42:G74,5,FALSE)</f>
      </c>
      <c r="D42" s="27"/>
      <c r="E42" s="154">
        <f t="shared" si="1"/>
        <v>0</v>
      </c>
      <c r="F42" s="155"/>
      <c r="G42" s="80"/>
      <c r="H42" s="24"/>
      <c r="I42" s="24"/>
      <c r="J42" s="24"/>
      <c r="K42" s="24"/>
      <c r="L42" s="24"/>
      <c r="M42" s="24"/>
      <c r="N42" s="24"/>
      <c r="O42" s="24"/>
      <c r="P42" s="24"/>
      <c r="Q42" s="24"/>
      <c r="R42" s="24"/>
      <c r="S42" s="24"/>
      <c r="T42" s="24"/>
      <c r="U42" s="24"/>
      <c r="V42" s="24"/>
      <c r="W42" s="24"/>
      <c r="X42" s="24"/>
      <c r="Y42" s="24"/>
      <c r="Z42" s="24"/>
      <c r="AA42" s="80"/>
      <c r="AB42" s="80"/>
      <c r="AC42" s="80"/>
      <c r="AD42" s="80"/>
      <c r="AE42" s="80"/>
      <c r="AF42" s="80"/>
      <c r="AG42" s="80"/>
      <c r="AH42" s="80"/>
      <c r="AI42" s="80"/>
      <c r="AJ42" s="80"/>
      <c r="AK42" s="80"/>
      <c r="AL42" s="80"/>
    </row>
    <row r="43" spans="1:38">
      <c r="A43" s="15" t="s">
        <v>489</v>
      </c>
      <c r="B43" s="21" t="s">
        <v>490</v>
      </c>
      <c r="C43" s="30" t="str">
        <f>VLOOKUP(B43,'تحليل المدخولات والمصروفات'!C43:G75,5,FALSE)</f>
      </c>
      <c r="D43" s="27"/>
      <c r="E43" s="154">
        <f t="shared" si="1"/>
        <v>0</v>
      </c>
      <c r="F43" s="155"/>
      <c r="G43" s="80"/>
      <c r="H43" s="24"/>
      <c r="I43" s="24"/>
      <c r="J43" s="24"/>
      <c r="K43" s="24"/>
      <c r="L43" s="24"/>
      <c r="M43" s="24"/>
      <c r="N43" s="24"/>
      <c r="O43" s="24"/>
      <c r="P43" s="24"/>
      <c r="Q43" s="24"/>
      <c r="R43" s="24"/>
      <c r="S43" s="24"/>
      <c r="T43" s="24"/>
      <c r="U43" s="24"/>
      <c r="V43" s="24"/>
      <c r="W43" s="24"/>
      <c r="X43" s="24"/>
      <c r="Y43" s="24"/>
      <c r="Z43" s="24"/>
      <c r="AA43" s="80"/>
      <c r="AB43" s="80"/>
      <c r="AC43" s="80"/>
      <c r="AD43" s="80"/>
      <c r="AE43" s="80"/>
      <c r="AF43" s="80"/>
      <c r="AG43" s="80"/>
      <c r="AH43" s="80"/>
      <c r="AI43" s="80"/>
      <c r="AJ43" s="80"/>
      <c r="AK43" s="80"/>
      <c r="AL43" s="80"/>
    </row>
    <row r="44" spans="1:38">
      <c r="A44" s="15" t="s">
        <v>491</v>
      </c>
      <c r="B44" s="5" t="s">
        <v>492</v>
      </c>
      <c r="C44" s="30" t="str">
        <f>VLOOKUP(B44,'تحليل المدخولات والمصروفات'!C44:G76,5,FALSE)</f>
      </c>
      <c r="D44" s="27"/>
      <c r="E44" s="154">
        <f t="shared" si="1"/>
        <v>0</v>
      </c>
      <c r="F44" s="155"/>
      <c r="G44" s="80"/>
      <c r="H44" s="24"/>
      <c r="I44" s="24"/>
      <c r="J44" s="24"/>
      <c r="K44" s="24"/>
      <c r="L44" s="24"/>
      <c r="M44" s="24"/>
      <c r="N44" s="24"/>
      <c r="O44" s="24"/>
      <c r="P44" s="24"/>
      <c r="Q44" s="24"/>
      <c r="R44" s="24"/>
      <c r="S44" s="24"/>
      <c r="T44" s="24"/>
      <c r="U44" s="24"/>
      <c r="V44" s="24"/>
      <c r="W44" s="24"/>
      <c r="X44" s="24"/>
      <c r="Y44" s="24"/>
      <c r="Z44" s="24"/>
      <c r="AA44" s="80"/>
      <c r="AB44" s="80"/>
      <c r="AC44" s="80"/>
      <c r="AD44" s="80"/>
      <c r="AE44" s="80"/>
      <c r="AF44" s="80"/>
      <c r="AG44" s="80"/>
      <c r="AH44" s="80"/>
      <c r="AI44" s="80"/>
      <c r="AJ44" s="80"/>
      <c r="AK44" s="80"/>
      <c r="AL44" s="80"/>
    </row>
    <row r="45" spans="1:38">
      <c r="A45" s="15" t="s">
        <v>493</v>
      </c>
      <c r="B45" s="5" t="s">
        <v>494</v>
      </c>
      <c r="C45" s="30" t="str">
        <f>VLOOKUP(B45,'تحليل المدخولات والمصروفات'!C45:G77,5,FALSE)</f>
      </c>
      <c r="D45" s="27"/>
      <c r="E45" s="154">
        <f t="shared" si="1"/>
        <v>0</v>
      </c>
      <c r="F45" s="155"/>
      <c r="G45" s="80"/>
      <c r="H45" s="24"/>
      <c r="I45" s="24"/>
      <c r="J45" s="24"/>
      <c r="K45" s="24"/>
      <c r="L45" s="24"/>
      <c r="M45" s="24"/>
      <c r="N45" s="24"/>
      <c r="O45" s="24"/>
      <c r="P45" s="24"/>
      <c r="Q45" s="24"/>
      <c r="R45" s="24"/>
      <c r="S45" s="24"/>
      <c r="T45" s="24"/>
      <c r="U45" s="24"/>
      <c r="V45" s="24"/>
      <c r="W45" s="24"/>
      <c r="X45" s="24"/>
      <c r="Y45" s="24"/>
      <c r="Z45" s="24"/>
      <c r="AA45" s="80"/>
      <c r="AB45" s="80"/>
      <c r="AC45" s="80"/>
      <c r="AD45" s="80"/>
      <c r="AE45" s="80"/>
      <c r="AF45" s="80"/>
      <c r="AG45" s="80"/>
      <c r="AH45" s="80"/>
      <c r="AI45" s="80"/>
      <c r="AJ45" s="80"/>
      <c r="AK45" s="80"/>
      <c r="AL45" s="80"/>
    </row>
    <row r="46" spans="1:38">
      <c r="A46" s="15" t="s">
        <v>495</v>
      </c>
      <c r="B46" s="5" t="s">
        <v>496</v>
      </c>
      <c r="C46" s="30" t="str">
        <f>VLOOKUP(B46,'تحليل المدخولات والمصروفات'!C46:G78,5,FALSE)</f>
      </c>
      <c r="D46" s="27"/>
      <c r="E46" s="154">
        <f t="shared" si="1"/>
        <v>0</v>
      </c>
      <c r="F46" s="155"/>
      <c r="G46" s="80"/>
      <c r="H46" s="24"/>
      <c r="I46" s="24"/>
      <c r="J46" s="24"/>
      <c r="K46" s="24"/>
      <c r="L46" s="24"/>
      <c r="M46" s="24"/>
      <c r="N46" s="24"/>
      <c r="O46" s="24"/>
      <c r="P46" s="24"/>
      <c r="Q46" s="24"/>
      <c r="R46" s="24"/>
      <c r="S46" s="24"/>
      <c r="T46" s="24"/>
      <c r="U46" s="24"/>
      <c r="V46" s="24"/>
      <c r="W46" s="24"/>
      <c r="X46" s="24"/>
      <c r="Y46" s="24"/>
      <c r="Z46" s="24"/>
      <c r="AA46" s="80"/>
      <c r="AB46" s="80"/>
      <c r="AC46" s="80"/>
      <c r="AD46" s="80"/>
      <c r="AE46" s="80"/>
      <c r="AF46" s="80"/>
      <c r="AG46" s="80"/>
      <c r="AH46" s="80"/>
      <c r="AI46" s="80"/>
      <c r="AJ46" s="80"/>
      <c r="AK46" s="80"/>
      <c r="AL46" s="80"/>
    </row>
    <row r="47" spans="1:38">
      <c r="A47" s="15" t="s">
        <v>497</v>
      </c>
      <c r="B47" s="5" t="s">
        <v>498</v>
      </c>
      <c r="C47" s="30" t="str">
        <f>VLOOKUP(B47,'تحليل المدخولات والمصروفات'!C47:G79,5,FALSE)</f>
      </c>
      <c r="D47" s="27"/>
      <c r="E47" s="154">
        <f t="shared" si="1"/>
        <v>0</v>
      </c>
      <c r="F47" s="155"/>
      <c r="G47" s="80"/>
      <c r="H47" s="24"/>
      <c r="I47" s="24"/>
      <c r="J47" s="24"/>
      <c r="K47" s="24"/>
      <c r="L47" s="24"/>
      <c r="M47" s="24"/>
      <c r="N47" s="24"/>
      <c r="O47" s="24"/>
      <c r="P47" s="24"/>
      <c r="Q47" s="24"/>
      <c r="R47" s="24"/>
      <c r="S47" s="24"/>
      <c r="T47" s="24"/>
      <c r="U47" s="24"/>
      <c r="V47" s="24"/>
      <c r="W47" s="24"/>
      <c r="X47" s="24"/>
      <c r="Y47" s="24"/>
      <c r="Z47" s="24"/>
      <c r="AA47" s="80"/>
      <c r="AB47" s="80"/>
      <c r="AC47" s="80"/>
      <c r="AD47" s="80"/>
      <c r="AE47" s="80"/>
      <c r="AF47" s="80"/>
      <c r="AG47" s="80"/>
      <c r="AH47" s="80"/>
      <c r="AI47" s="80"/>
      <c r="AJ47" s="80"/>
      <c r="AK47" s="80"/>
      <c r="AL47" s="80"/>
    </row>
    <row r="48" spans="1:38">
      <c r="A48" s="15" t="s">
        <v>499</v>
      </c>
      <c r="B48" s="5" t="s">
        <v>500</v>
      </c>
      <c r="C48" s="30" t="str">
        <f>VLOOKUP(B48,'تحليل المدخولات والمصروفات'!C48:G80,5,FALSE)</f>
      </c>
      <c r="D48" s="27"/>
      <c r="E48" s="154">
        <f t="shared" si="1"/>
        <v>0</v>
      </c>
      <c r="F48" s="155"/>
      <c r="G48" s="80"/>
      <c r="H48" s="24"/>
      <c r="I48" s="24"/>
      <c r="J48" s="24"/>
      <c r="K48" s="24"/>
      <c r="L48" s="24"/>
      <c r="M48" s="24"/>
      <c r="N48" s="24"/>
      <c r="O48" s="24"/>
      <c r="P48" s="24"/>
      <c r="Q48" s="24"/>
      <c r="R48" s="24"/>
      <c r="S48" s="24"/>
      <c r="T48" s="24"/>
      <c r="U48" s="24"/>
      <c r="V48" s="24"/>
      <c r="W48" s="24"/>
      <c r="X48" s="24"/>
      <c r="Y48" s="24"/>
      <c r="Z48" s="24"/>
      <c r="AA48" s="80"/>
      <c r="AB48" s="80"/>
      <c r="AC48" s="80"/>
      <c r="AD48" s="80"/>
      <c r="AE48" s="80"/>
      <c r="AF48" s="80"/>
      <c r="AG48" s="80"/>
      <c r="AH48" s="80"/>
      <c r="AI48" s="80"/>
      <c r="AJ48" s="80"/>
      <c r="AK48" s="80"/>
      <c r="AL48" s="80"/>
    </row>
    <row r="49" spans="1:38">
      <c r="A49" s="15" t="s">
        <v>501</v>
      </c>
      <c r="B49" s="5" t="s">
        <v>502</v>
      </c>
      <c r="C49" s="30" t="str">
        <f>VLOOKUP(B49,'تحليل المدخولات والمصروفات'!C49:G81,5,FALSE)</f>
      </c>
      <c r="D49" s="27"/>
      <c r="E49" s="154">
        <f t="shared" si="1"/>
        <v>0</v>
      </c>
      <c r="F49" s="155"/>
      <c r="G49" s="80"/>
      <c r="H49" s="24"/>
      <c r="I49" s="24"/>
      <c r="J49" s="24"/>
      <c r="K49" s="24"/>
      <c r="L49" s="24"/>
      <c r="M49" s="24"/>
      <c r="N49" s="24"/>
      <c r="O49" s="24"/>
      <c r="P49" s="24"/>
      <c r="Q49" s="24"/>
      <c r="R49" s="24"/>
      <c r="S49" s="24"/>
      <c r="T49" s="24"/>
      <c r="U49" s="24"/>
      <c r="V49" s="24"/>
      <c r="W49" s="24"/>
      <c r="X49" s="24"/>
      <c r="Y49" s="24"/>
      <c r="Z49" s="24"/>
      <c r="AA49" s="80"/>
      <c r="AB49" s="80"/>
      <c r="AC49" s="80"/>
      <c r="AD49" s="80"/>
      <c r="AE49" s="80"/>
      <c r="AF49" s="80"/>
      <c r="AG49" s="80"/>
      <c r="AH49" s="80"/>
      <c r="AI49" s="80"/>
      <c r="AJ49" s="80"/>
      <c r="AK49" s="80"/>
      <c r="AL49" s="80"/>
    </row>
    <row r="50" spans="1:38">
      <c r="A50" s="15" t="s">
        <v>503</v>
      </c>
      <c r="B50" s="5" t="s">
        <v>504</v>
      </c>
      <c r="C50" s="30" t="str">
        <f>VLOOKUP(B50,'تحليل المدخولات والمصروفات'!C50:G82,5,FALSE)</f>
      </c>
      <c r="D50" s="27"/>
      <c r="E50" s="154">
        <f t="shared" si="1"/>
        <v>0</v>
      </c>
      <c r="F50" s="155"/>
      <c r="G50" s="80"/>
      <c r="H50" s="24"/>
      <c r="I50" s="24"/>
      <c r="J50" s="24"/>
      <c r="K50" s="24"/>
      <c r="L50" s="24"/>
      <c r="M50" s="24"/>
      <c r="N50" s="24"/>
      <c r="O50" s="24"/>
      <c r="P50" s="24"/>
      <c r="Q50" s="24"/>
      <c r="R50" s="24"/>
      <c r="S50" s="24"/>
      <c r="T50" s="24"/>
      <c r="U50" s="24"/>
      <c r="V50" s="24"/>
      <c r="W50" s="24"/>
      <c r="X50" s="24"/>
      <c r="Y50" s="24"/>
      <c r="Z50" s="24"/>
      <c r="AA50" s="80"/>
      <c r="AB50" s="80"/>
      <c r="AC50" s="80"/>
      <c r="AD50" s="80"/>
      <c r="AE50" s="80"/>
      <c r="AF50" s="80"/>
      <c r="AG50" s="80"/>
      <c r="AH50" s="80"/>
      <c r="AI50" s="80"/>
      <c r="AJ50" s="80"/>
      <c r="AK50" s="80"/>
      <c r="AL50" s="80"/>
    </row>
    <row r="51" spans="1:38">
      <c r="A51" s="15" t="s">
        <v>505</v>
      </c>
      <c r="B51" s="16" t="s">
        <v>506</v>
      </c>
      <c r="C51" s="30" t="str">
        <f>VLOOKUP(B51,'تحليل المدخولات والمصروفات'!C51:G83,5,FALSE)</f>
      </c>
      <c r="D51" s="27"/>
      <c r="E51" s="154">
        <f t="shared" si="1"/>
        <v>0</v>
      </c>
      <c r="F51" s="155"/>
      <c r="G51" s="80"/>
      <c r="H51" s="24"/>
      <c r="I51" s="24"/>
      <c r="J51" s="24"/>
      <c r="K51" s="24"/>
      <c r="L51" s="24"/>
      <c r="M51" s="24"/>
      <c r="N51" s="24"/>
      <c r="O51" s="24"/>
      <c r="P51" s="24"/>
      <c r="Q51" s="24"/>
      <c r="R51" s="24"/>
      <c r="S51" s="24"/>
      <c r="T51" s="24"/>
      <c r="U51" s="24"/>
      <c r="V51" s="24"/>
      <c r="W51" s="24"/>
      <c r="X51" s="24"/>
      <c r="Y51" s="24"/>
      <c r="Z51" s="24"/>
      <c r="AA51" s="80"/>
      <c r="AB51" s="80"/>
      <c r="AC51" s="80"/>
      <c r="AD51" s="80"/>
      <c r="AE51" s="80"/>
      <c r="AF51" s="80"/>
      <c r="AG51" s="80"/>
      <c r="AH51" s="80"/>
      <c r="AI51" s="80"/>
      <c r="AJ51" s="80"/>
      <c r="AK51" s="80"/>
      <c r="AL51" s="80"/>
    </row>
    <row r="52" spans="1:38">
      <c r="A52" s="15" t="s">
        <v>507</v>
      </c>
      <c r="B52" t="s">
        <v>508</v>
      </c>
      <c r="C52" s="30" t="str">
        <f>VLOOKUP(B52,'تحليل المدخولات والمصروفات'!C52:G84,5,FALSE)</f>
      </c>
      <c r="D52" s="27"/>
      <c r="E52" s="154">
        <f t="shared" si="1"/>
        <v>0</v>
      </c>
      <c r="F52" s="155"/>
      <c r="G52" s="80"/>
      <c r="H52" s="24"/>
      <c r="I52" s="24"/>
      <c r="J52" s="24"/>
      <c r="K52" s="24"/>
      <c r="L52" s="24"/>
      <c r="M52" s="24"/>
      <c r="N52" s="24"/>
      <c r="O52" s="24"/>
      <c r="P52" s="24"/>
      <c r="Q52" s="24"/>
      <c r="R52" s="24"/>
      <c r="S52" s="24"/>
      <c r="T52" s="24"/>
      <c r="U52" s="24"/>
      <c r="V52" s="24"/>
      <c r="W52" s="24"/>
      <c r="X52" s="24"/>
      <c r="Y52" s="24"/>
      <c r="Z52" s="24"/>
      <c r="AA52" s="80"/>
      <c r="AB52" s="80"/>
      <c r="AC52" s="80"/>
      <c r="AD52" s="80"/>
      <c r="AE52" s="80"/>
      <c r="AF52" s="80"/>
      <c r="AG52" s="80"/>
      <c r="AH52" s="80"/>
      <c r="AI52" s="80"/>
      <c r="AJ52" s="80"/>
      <c r="AK52" s="80"/>
      <c r="AL52" s="80"/>
    </row>
    <row r="53" spans="1:38">
      <c r="A53" s="15" t="s">
        <v>509</v>
      </c>
      <c r="B53" s="16" t="s">
        <v>510</v>
      </c>
      <c r="C53" s="30" t="str">
        <f>VLOOKUP(B53,'تحليل المدخولات والمصروفات'!C53:G85,5,FALSE)</f>
      </c>
      <c r="D53" s="27"/>
      <c r="E53" s="154">
        <f t="shared" si="1"/>
        <v>0</v>
      </c>
      <c r="F53" s="155"/>
      <c r="G53" s="80"/>
      <c r="H53" s="24"/>
      <c r="I53" s="24"/>
      <c r="J53" s="24"/>
      <c r="K53" s="24"/>
      <c r="L53" s="24"/>
      <c r="M53" s="24"/>
      <c r="N53" s="24"/>
      <c r="O53" s="24"/>
      <c r="P53" s="24"/>
      <c r="Q53" s="24"/>
      <c r="R53" s="24"/>
      <c r="S53" s="24"/>
      <c r="T53" s="24"/>
      <c r="U53" s="24"/>
      <c r="V53" s="24"/>
      <c r="W53" s="24"/>
      <c r="X53" s="24"/>
      <c r="Y53" s="24"/>
      <c r="Z53" s="24"/>
      <c r="AA53" s="80"/>
      <c r="AB53" s="80"/>
      <c r="AC53" s="80"/>
      <c r="AD53" s="80"/>
      <c r="AE53" s="80"/>
      <c r="AF53" s="80"/>
      <c r="AG53" s="80"/>
      <c r="AH53" s="80"/>
      <c r="AI53" s="80"/>
      <c r="AJ53" s="80"/>
      <c r="AK53" s="80"/>
      <c r="AL53" s="80"/>
    </row>
    <row r="54" spans="1:38">
      <c r="A54" s="15" t="s">
        <v>511</v>
      </c>
      <c r="B54" t="s">
        <v>512</v>
      </c>
      <c r="C54" s="30" t="str">
        <f>VLOOKUP(B54,'تحليل المدخولات والمصروفات'!C54:G86,5,FALSE)</f>
      </c>
      <c r="D54" s="27"/>
      <c r="E54" s="154">
        <f t="shared" si="1"/>
        <v>0</v>
      </c>
      <c r="F54" s="155"/>
      <c r="G54" s="80"/>
      <c r="H54" s="24"/>
      <c r="I54" s="24"/>
      <c r="J54" s="24"/>
      <c r="K54" s="24"/>
      <c r="L54" s="24"/>
      <c r="M54" s="24"/>
      <c r="N54" s="24"/>
      <c r="O54" s="24"/>
      <c r="P54" s="24"/>
      <c r="Q54" s="24"/>
      <c r="R54" s="24"/>
      <c r="S54" s="24"/>
      <c r="T54" s="24"/>
      <c r="U54" s="24"/>
      <c r="V54" s="24"/>
      <c r="W54" s="24"/>
      <c r="X54" s="24"/>
      <c r="Y54" s="24"/>
      <c r="Z54" s="24"/>
      <c r="AA54" s="80"/>
      <c r="AB54" s="80"/>
      <c r="AC54" s="80"/>
      <c r="AD54" s="80"/>
      <c r="AE54" s="80"/>
      <c r="AF54" s="80"/>
      <c r="AG54" s="80"/>
      <c r="AH54" s="80"/>
      <c r="AI54" s="80"/>
      <c r="AJ54" s="80"/>
      <c r="AK54" s="80"/>
      <c r="AL54" s="80"/>
    </row>
    <row r="55" spans="1:38">
      <c r="A55" s="15" t="s">
        <v>513</v>
      </c>
      <c r="B55" s="16" t="s">
        <v>514</v>
      </c>
      <c r="C55" s="30" t="str">
        <f>VLOOKUP(B55,'تحليل المدخولات والمصروفات'!C55:G87,5,FALSE)</f>
      </c>
      <c r="D55" s="27"/>
      <c r="E55" s="154">
        <f t="shared" si="1"/>
        <v>0</v>
      </c>
      <c r="F55" s="155"/>
      <c r="G55" s="64"/>
      <c r="H55" s="24"/>
      <c r="I55" s="24"/>
      <c r="J55" s="24"/>
      <c r="K55" s="24"/>
      <c r="L55" s="24"/>
      <c r="M55" s="24"/>
      <c r="N55" s="24"/>
      <c r="O55" s="24"/>
      <c r="P55" s="24"/>
      <c r="Q55" s="24"/>
      <c r="R55" s="24"/>
      <c r="S55" s="24"/>
      <c r="T55" s="24"/>
      <c r="U55" s="24"/>
      <c r="V55" s="24"/>
      <c r="W55" s="24"/>
      <c r="X55" s="24"/>
      <c r="Y55" s="24"/>
      <c r="Z55" s="24"/>
      <c r="AA55" s="80"/>
      <c r="AB55" s="80"/>
      <c r="AC55" s="80"/>
      <c r="AD55" s="80"/>
      <c r="AE55" s="80"/>
      <c r="AF55" s="80"/>
      <c r="AG55" s="80"/>
      <c r="AH55" s="80"/>
      <c r="AI55" s="80"/>
      <c r="AJ55" s="80"/>
      <c r="AK55" s="80"/>
      <c r="AL55" s="80"/>
    </row>
    <row r="56" spans="1:38" ht="15" thickBot="1">
      <c r="A56" s="34" t="s">
        <v>515</v>
      </c>
      <c r="B56" s="2" t="s">
        <v>516</v>
      </c>
      <c r="C56" s="30" t="str">
        <f>VLOOKUP(B56,'تحليل المدخولات والمصروفات'!C56:G88,5,FALSE)</f>
      </c>
      <c r="D56" s="27"/>
      <c r="E56" s="154">
        <f t="shared" si="1"/>
        <v>0</v>
      </c>
      <c r="F56" s="155"/>
      <c r="G56" s="80"/>
      <c r="H56" s="24"/>
      <c r="I56" s="24"/>
      <c r="J56" s="24"/>
      <c r="K56" s="24"/>
      <c r="L56" s="24"/>
      <c r="M56" s="24"/>
      <c r="N56" s="24"/>
      <c r="O56" s="24"/>
      <c r="P56" s="24"/>
      <c r="Q56" s="24"/>
      <c r="R56" s="24"/>
      <c r="S56" s="24"/>
      <c r="T56" s="24"/>
      <c r="U56" s="24"/>
      <c r="V56" s="24"/>
      <c r="W56" s="24"/>
      <c r="X56" s="24"/>
      <c r="Y56" s="24"/>
      <c r="Z56" s="24"/>
      <c r="AA56" s="80"/>
      <c r="AB56" s="80"/>
      <c r="AC56" s="80"/>
      <c r="AD56" s="80"/>
      <c r="AE56" s="80"/>
      <c r="AF56" s="80"/>
      <c r="AG56" s="80"/>
      <c r="AH56" s="80"/>
      <c r="AI56" s="80"/>
      <c r="AJ56" s="80"/>
      <c r="AK56" s="80"/>
      <c r="AL56" s="80"/>
    </row>
    <row r="57" spans="1:38" ht="15.75" thickBot="1">
      <c r="B57" s="25" t="s">
        <v>517</v>
      </c>
      <c r="C57" s="48">
        <f>SUM(C23:C55)</f>
      </c>
      <c r="D57" s="32"/>
      <c r="E57" s="31">
        <f>SUM(E23:E56)</f>
      </c>
      <c r="F57" s="81"/>
      <c r="G57" s="80"/>
      <c r="H57" s="24"/>
      <c r="I57" s="24"/>
      <c r="J57" s="24"/>
      <c r="K57" s="24"/>
      <c r="L57" s="24"/>
      <c r="M57" s="24"/>
      <c r="N57" s="24"/>
      <c r="O57" s="24"/>
      <c r="P57" s="24"/>
      <c r="Q57" s="24"/>
      <c r="R57" s="24"/>
      <c r="S57" s="24"/>
      <c r="T57" s="24"/>
      <c r="U57" s="24"/>
      <c r="V57" s="24"/>
      <c r="W57" s="24"/>
      <c r="X57" s="24"/>
      <c r="Y57" s="24"/>
      <c r="Z57" s="24"/>
      <c r="AA57" s="80"/>
      <c r="AB57" s="80"/>
      <c r="AC57" s="80"/>
      <c r="AD57" s="80"/>
      <c r="AE57" s="80"/>
      <c r="AF57" s="80"/>
      <c r="AG57" s="80"/>
      <c r="AH57" s="80"/>
      <c r="AI57" s="80"/>
      <c r="AJ57" s="80"/>
      <c r="AK57" s="80"/>
      <c r="AL57" s="80"/>
    </row>
    <row r="58" spans="1:38">
      <c r="B58" s="81"/>
      <c r="C58" s="80"/>
      <c r="D58" s="80"/>
      <c r="E58" s="80"/>
      <c r="F58" s="80"/>
      <c r="G58" s="80"/>
      <c r="H58" s="24"/>
      <c r="I58" s="24"/>
      <c r="J58" s="24"/>
      <c r="K58" s="24"/>
      <c r="L58" s="24"/>
      <c r="M58" s="24"/>
      <c r="N58" s="24"/>
      <c r="O58" s="24"/>
      <c r="P58" s="24"/>
      <c r="Q58" s="24"/>
      <c r="R58" s="24"/>
      <c r="S58" s="24"/>
      <c r="T58" s="24"/>
      <c r="U58" s="24"/>
      <c r="V58" s="24"/>
      <c r="W58" s="24"/>
      <c r="X58" s="24"/>
      <c r="Y58" s="24"/>
      <c r="Z58" s="24"/>
      <c r="AA58" s="80"/>
      <c r="AB58" s="80"/>
      <c r="AC58" s="80"/>
      <c r="AD58" s="80"/>
      <c r="AE58" s="80"/>
      <c r="AF58" s="80"/>
      <c r="AG58" s="80"/>
      <c r="AH58" s="80"/>
      <c r="AI58" s="80"/>
      <c r="AJ58" s="80"/>
      <c r="AK58" s="80"/>
      <c r="AL58" s="80"/>
    </row>
    <row r="59" spans="1:38">
      <c r="B59" s="40"/>
      <c r="C59" s="172" t="s">
        <v>199</v>
      </c>
      <c r="D59" s="173"/>
      <c r="E59" s="173"/>
      <c r="F59" s="80"/>
      <c r="G59" s="80"/>
      <c r="H59" s="24"/>
      <c r="I59" s="24"/>
      <c r="J59" s="24"/>
      <c r="K59" s="24"/>
      <c r="L59" s="24"/>
      <c r="M59" s="24"/>
      <c r="N59" s="24"/>
      <c r="O59" s="24"/>
      <c r="P59" s="24"/>
      <c r="Q59" s="24"/>
      <c r="R59" s="24"/>
      <c r="S59" s="24"/>
      <c r="T59" s="24"/>
      <c r="U59" s="24"/>
      <c r="V59" s="24"/>
      <c r="W59" s="24"/>
      <c r="X59" s="24"/>
      <c r="Y59" s="24"/>
      <c r="Z59" s="24"/>
      <c r="AA59" s="80"/>
      <c r="AB59" s="80"/>
      <c r="AC59" s="80"/>
      <c r="AD59" s="80"/>
      <c r="AE59" s="80"/>
      <c r="AF59" s="80"/>
      <c r="AG59" s="80"/>
      <c r="AH59" s="80"/>
      <c r="AI59" s="80"/>
      <c r="AJ59" s="80"/>
      <c r="AK59" s="80"/>
      <c r="AL59" s="80"/>
    </row>
    <row r="60" spans="1:38">
      <c r="B60" s="40"/>
      <c r="C60" s="173"/>
      <c r="D60" s="173"/>
      <c r="E60" s="173"/>
      <c r="F60" s="80"/>
      <c r="G60" s="80"/>
      <c r="H60" s="80"/>
      <c r="I60" s="80"/>
      <c r="J60" s="80"/>
      <c r="K60" s="80"/>
      <c r="L60" s="80"/>
      <c r="M60" s="80"/>
      <c r="N60" s="80"/>
      <c r="O60" s="80"/>
      <c r="P60" s="80"/>
      <c r="Q60" s="80"/>
      <c r="R60" s="80"/>
      <c r="S60" s="80"/>
      <c r="T60" s="80"/>
      <c r="U60" s="80"/>
      <c r="V60" s="80"/>
      <c r="W60" s="80"/>
      <c r="X60" s="80"/>
      <c r="Y60" s="80"/>
      <c r="Z60" s="80"/>
      <c r="AA60" s="80"/>
      <c r="AB60" s="80"/>
      <c r="AC60" s="80"/>
      <c r="AD60" s="80"/>
      <c r="AE60" s="80"/>
      <c r="AF60" s="80"/>
      <c r="AG60" s="80"/>
      <c r="AH60" s="80"/>
      <c r="AI60" s="80"/>
      <c r="AJ60" s="80"/>
      <c r="AK60" s="80"/>
      <c r="AL60" s="80"/>
    </row>
    <row r="61" spans="1:38">
      <c r="B61" s="40"/>
      <c r="C61" s="173"/>
      <c r="D61" s="173"/>
      <c r="E61" s="173"/>
      <c r="F61" s="80"/>
      <c r="G61" s="80"/>
      <c r="H61" s="80"/>
      <c r="I61" s="80"/>
      <c r="J61" s="80"/>
      <c r="K61" s="80"/>
      <c r="L61" s="80"/>
      <c r="M61" s="80"/>
      <c r="N61" s="80"/>
      <c r="O61" s="80"/>
      <c r="P61" s="80"/>
      <c r="Q61" s="80"/>
      <c r="R61" s="80"/>
      <c r="S61" s="80"/>
      <c r="T61" s="80"/>
      <c r="U61" s="80"/>
      <c r="V61" s="80"/>
      <c r="W61" s="80"/>
      <c r="X61" s="80"/>
      <c r="Y61" s="80"/>
      <c r="Z61" s="80"/>
      <c r="AA61" s="80"/>
      <c r="AB61" s="80"/>
      <c r="AC61" s="80"/>
      <c r="AD61" s="80"/>
      <c r="AE61" s="80"/>
      <c r="AF61" s="80"/>
      <c r="AG61" s="80"/>
      <c r="AH61" s="80"/>
      <c r="AI61" s="80"/>
      <c r="AJ61" s="80"/>
      <c r="AK61" s="80"/>
      <c r="AL61" s="80"/>
    </row>
    <row r="62" spans="1:38">
      <c r="B62" s="40"/>
      <c r="C62" s="173"/>
      <c r="D62" s="173"/>
      <c r="E62" s="173"/>
      <c r="F62" s="80"/>
      <c r="G62" s="80"/>
      <c r="H62" s="80"/>
      <c r="I62" s="80"/>
      <c r="J62" s="80"/>
      <c r="K62" s="80"/>
      <c r="L62" s="80"/>
      <c r="M62" s="80"/>
      <c r="N62" s="80"/>
      <c r="O62" s="80"/>
      <c r="P62" s="80"/>
      <c r="Q62" s="80"/>
      <c r="R62" s="80"/>
      <c r="S62" s="80"/>
      <c r="T62" s="80"/>
      <c r="U62" s="80"/>
      <c r="V62" s="80"/>
      <c r="W62" s="80"/>
      <c r="X62" s="80"/>
      <c r="Y62" s="80"/>
      <c r="Z62" s="80"/>
      <c r="AA62" s="80"/>
      <c r="AB62" s="80"/>
      <c r="AC62" s="80"/>
      <c r="AD62" s="80"/>
      <c r="AE62" s="80"/>
      <c r="AF62" s="80"/>
      <c r="AG62" s="80"/>
      <c r="AH62" s="80"/>
      <c r="AI62" s="80"/>
      <c r="AJ62" s="80"/>
      <c r="AK62" s="80"/>
      <c r="AL62" s="80"/>
    </row>
    <row r="63" spans="1:38">
      <c r="B63" s="40"/>
      <c r="C63" s="173"/>
      <c r="D63" s="173"/>
      <c r="E63" s="173"/>
      <c r="F63" s="80"/>
      <c r="G63" s="80"/>
      <c r="H63" s="80"/>
      <c r="I63" s="80"/>
      <c r="J63" s="80"/>
      <c r="K63" s="80"/>
      <c r="L63" s="80"/>
      <c r="M63" s="80"/>
      <c r="N63" s="80"/>
      <c r="O63" s="80"/>
      <c r="P63" s="80"/>
      <c r="Q63" s="80"/>
      <c r="R63" s="80"/>
      <c r="S63" s="80"/>
      <c r="T63" s="80"/>
      <c r="U63" s="80"/>
      <c r="V63" s="80"/>
      <c r="W63" s="80"/>
      <c r="X63" s="80"/>
      <c r="Y63" s="80"/>
      <c r="Z63" s="80"/>
      <c r="AA63" s="80"/>
      <c r="AB63" s="80"/>
      <c r="AC63" s="80"/>
      <c r="AD63" s="80"/>
      <c r="AE63" s="80"/>
      <c r="AF63" s="80"/>
      <c r="AG63" s="80"/>
      <c r="AH63" s="80"/>
      <c r="AI63" s="80"/>
      <c r="AJ63" s="80"/>
      <c r="AK63" s="80"/>
      <c r="AL63" s="80"/>
    </row>
    <row r="64" spans="1:38">
      <c r="B64" s="81"/>
      <c r="C64" s="80"/>
      <c r="D64" s="80"/>
      <c r="E64" s="80"/>
      <c r="F64" s="80"/>
      <c r="G64" s="80"/>
      <c r="H64" s="80"/>
      <c r="I64" s="80"/>
      <c r="J64" s="80"/>
      <c r="K64" s="80"/>
      <c r="L64" s="80"/>
      <c r="M64" s="80"/>
      <c r="N64" s="80"/>
      <c r="O64" s="80"/>
      <c r="P64" s="80"/>
      <c r="Q64" s="80"/>
      <c r="R64" s="80"/>
      <c r="S64" s="80"/>
      <c r="T64" s="80"/>
      <c r="U64" s="80"/>
      <c r="V64" s="80"/>
      <c r="W64" s="80"/>
      <c r="X64" s="80"/>
      <c r="Y64" s="80"/>
      <c r="Z64" s="80"/>
      <c r="AA64" s="80"/>
      <c r="AB64" s="80"/>
      <c r="AC64" s="80"/>
      <c r="AD64" s="80"/>
      <c r="AE64" s="80"/>
      <c r="AF64" s="80"/>
      <c r="AG64" s="80"/>
      <c r="AH64" s="80"/>
      <c r="AI64" s="80"/>
      <c r="AJ64" s="80"/>
      <c r="AK64" s="80"/>
      <c r="AL64" s="80"/>
    </row>
    <row r="65" spans="2:38">
      <c r="B65" s="81"/>
      <c r="C65" s="80"/>
      <c r="D65" s="80"/>
      <c r="E65" s="80"/>
      <c r="F65" s="80"/>
      <c r="G65" s="80"/>
      <c r="H65" s="80"/>
      <c r="I65" s="80"/>
      <c r="J65" s="80"/>
      <c r="K65" s="80"/>
      <c r="L65" s="80"/>
      <c r="M65" s="80"/>
      <c r="N65" s="80"/>
      <c r="O65" s="80"/>
      <c r="P65" s="80"/>
      <c r="Q65" s="80"/>
      <c r="R65" s="80"/>
      <c r="S65" s="80"/>
      <c r="T65" s="80"/>
      <c r="U65" s="80"/>
      <c r="V65" s="80"/>
      <c r="W65" s="80"/>
      <c r="X65" s="80"/>
      <c r="Y65" s="80"/>
      <c r="Z65" s="80"/>
      <c r="AA65" s="80"/>
      <c r="AB65" s="80"/>
      <c r="AC65" s="80"/>
      <c r="AD65" s="80"/>
      <c r="AE65" s="80"/>
      <c r="AF65" s="80"/>
      <c r="AG65" s="80"/>
      <c r="AH65" s="80"/>
      <c r="AI65" s="80"/>
      <c r="AJ65" s="80"/>
      <c r="AK65" s="80"/>
      <c r="AL65" s="80"/>
    </row>
    <row r="66" spans="2:38">
      <c r="B66" s="81"/>
      <c r="C66" s="80"/>
      <c r="D66" s="80"/>
      <c r="E66" s="80"/>
      <c r="F66" s="80"/>
      <c r="G66" s="80"/>
      <c r="H66" s="80"/>
      <c r="I66" s="80"/>
      <c r="J66" s="80"/>
      <c r="K66" s="80"/>
      <c r="L66" s="80"/>
      <c r="M66" s="80"/>
      <c r="N66" s="80"/>
      <c r="O66" s="80"/>
      <c r="P66" s="80"/>
      <c r="Q66" s="80"/>
      <c r="R66" s="80"/>
      <c r="S66" s="80"/>
      <c r="T66" s="80"/>
      <c r="U66" s="80"/>
      <c r="V66" s="80"/>
      <c r="W66" s="80"/>
      <c r="X66" s="80"/>
      <c r="Y66" s="80"/>
      <c r="Z66" s="80"/>
      <c r="AA66" s="80"/>
      <c r="AB66" s="80"/>
      <c r="AC66" s="80"/>
      <c r="AD66" s="80"/>
      <c r="AE66" s="80"/>
      <c r="AF66" s="80"/>
      <c r="AG66" s="80"/>
      <c r="AH66" s="80"/>
      <c r="AI66" s="80"/>
      <c r="AJ66" s="80"/>
      <c r="AK66" s="80"/>
      <c r="AL66" s="80"/>
    </row>
    <row r="67" spans="2:38">
      <c r="B67" s="81"/>
      <c r="C67" s="80"/>
      <c r="D67" s="80"/>
      <c r="E67" s="80"/>
      <c r="F67" s="80"/>
      <c r="G67" s="80"/>
      <c r="H67" s="80"/>
      <c r="I67" s="80"/>
      <c r="J67" s="80"/>
      <c r="K67" s="80"/>
      <c r="L67" s="80"/>
      <c r="M67" s="80"/>
      <c r="N67" s="80"/>
      <c r="O67" s="80"/>
      <c r="P67" s="80"/>
      <c r="Q67" s="80"/>
      <c r="R67" s="80"/>
      <c r="S67" s="80"/>
      <c r="T67" s="80"/>
      <c r="U67" s="80"/>
      <c r="V67" s="80"/>
      <c r="W67" s="80"/>
      <c r="X67" s="80"/>
      <c r="Y67" s="80"/>
      <c r="Z67" s="80"/>
      <c r="AA67" s="80"/>
      <c r="AB67" s="80"/>
      <c r="AC67" s="80"/>
      <c r="AD67" s="80"/>
      <c r="AE67" s="80"/>
      <c r="AF67" s="80"/>
      <c r="AG67" s="80"/>
      <c r="AH67" s="80"/>
      <c r="AI67" s="80"/>
      <c r="AJ67" s="80"/>
      <c r="AK67" s="80"/>
      <c r="AL67" s="80"/>
    </row>
    <row r="68" spans="2:38">
      <c r="B68" s="81"/>
      <c r="C68" s="80"/>
      <c r="D68" s="80"/>
      <c r="E68" s="80"/>
      <c r="F68" s="80"/>
      <c r="G68" s="80"/>
      <c r="H68" s="80"/>
      <c r="I68" s="80"/>
      <c r="J68" s="80"/>
      <c r="K68" s="80"/>
      <c r="L68" s="80"/>
      <c r="M68" s="80"/>
      <c r="N68" s="80"/>
      <c r="O68" s="80"/>
      <c r="P68" s="80"/>
      <c r="Q68" s="80"/>
      <c r="R68" s="80"/>
      <c r="S68" s="80"/>
      <c r="T68" s="80"/>
      <c r="U68" s="80"/>
      <c r="V68" s="80"/>
      <c r="W68" s="80"/>
      <c r="X68" s="80"/>
      <c r="Y68" s="80"/>
      <c r="Z68" s="80"/>
      <c r="AA68" s="80"/>
      <c r="AB68" s="80"/>
      <c r="AC68" s="80"/>
      <c r="AD68" s="80"/>
      <c r="AE68" s="80"/>
      <c r="AF68" s="80"/>
      <c r="AG68" s="80"/>
      <c r="AH68" s="80"/>
      <c r="AI68" s="80"/>
      <c r="AJ68" s="80"/>
      <c r="AK68" s="80"/>
      <c r="AL68" s="80"/>
    </row>
    <row r="69" spans="2:38">
      <c r="B69" s="81"/>
      <c r="C69" s="80"/>
      <c r="D69" s="80"/>
      <c r="E69" s="80"/>
      <c r="F69" s="80"/>
      <c r="G69" s="80"/>
      <c r="H69" s="80"/>
      <c r="I69" s="80"/>
      <c r="J69" s="80"/>
      <c r="K69" s="80"/>
      <c r="L69" s="80"/>
      <c r="M69" s="80"/>
      <c r="N69" s="80"/>
      <c r="O69" s="80"/>
      <c r="P69" s="80"/>
      <c r="Q69" s="80"/>
      <c r="R69" s="80"/>
      <c r="S69" s="80"/>
      <c r="T69" s="80"/>
      <c r="U69" s="80"/>
      <c r="V69" s="80"/>
      <c r="W69" s="80"/>
      <c r="X69" s="80"/>
      <c r="Y69" s="80"/>
      <c r="Z69" s="80"/>
      <c r="AA69" s="80"/>
      <c r="AB69" s="80"/>
      <c r="AC69" s="80"/>
      <c r="AD69" s="80"/>
      <c r="AE69" s="80"/>
      <c r="AF69" s="80"/>
      <c r="AG69" s="80"/>
      <c r="AH69" s="80"/>
      <c r="AI69" s="80"/>
      <c r="AJ69" s="80"/>
      <c r="AK69" s="80"/>
      <c r="AL69" s="80"/>
    </row>
    <row r="70" spans="2:38">
      <c r="B70" s="81"/>
      <c r="C70" s="80"/>
      <c r="D70" s="80"/>
      <c r="E70" s="80"/>
      <c r="F70" s="80"/>
      <c r="G70" s="80"/>
      <c r="H70" s="80"/>
      <c r="I70" s="80"/>
      <c r="J70" s="80"/>
      <c r="K70" s="80"/>
      <c r="L70" s="80"/>
      <c r="M70" s="80"/>
      <c r="N70" s="80"/>
      <c r="O70" s="80"/>
      <c r="P70" s="80"/>
      <c r="Q70" s="80"/>
      <c r="R70" s="80"/>
      <c r="S70" s="80"/>
      <c r="T70" s="80"/>
      <c r="U70" s="80"/>
      <c r="V70" s="80"/>
      <c r="W70" s="80"/>
      <c r="X70" s="80"/>
      <c r="Y70" s="80"/>
      <c r="Z70" s="80"/>
      <c r="AA70" s="80"/>
      <c r="AB70" s="80"/>
      <c r="AC70" s="80"/>
      <c r="AD70" s="80"/>
      <c r="AE70" s="80"/>
      <c r="AF70" s="80"/>
      <c r="AG70" s="80"/>
      <c r="AH70" s="80"/>
      <c r="AI70" s="80"/>
      <c r="AJ70" s="80"/>
      <c r="AK70" s="80"/>
      <c r="AL70" s="80"/>
    </row>
    <row r="71" spans="2:38">
      <c r="B71" s="81"/>
      <c r="C71" s="80"/>
      <c r="D71" s="80"/>
      <c r="E71" s="80"/>
      <c r="F71" s="80"/>
      <c r="G71" s="80"/>
      <c r="H71" s="80"/>
      <c r="I71" s="80"/>
      <c r="J71" s="80"/>
      <c r="K71" s="80"/>
      <c r="L71" s="80"/>
      <c r="M71" s="80"/>
      <c r="N71" s="80"/>
      <c r="O71" s="80"/>
      <c r="P71" s="80"/>
      <c r="Q71" s="80"/>
      <c r="R71" s="80"/>
      <c r="S71" s="80"/>
      <c r="T71" s="80"/>
      <c r="U71" s="80"/>
      <c r="V71" s="80"/>
      <c r="W71" s="80"/>
      <c r="X71" s="80"/>
      <c r="Y71" s="80"/>
      <c r="Z71" s="80"/>
      <c r="AA71" s="80"/>
      <c r="AB71" s="80"/>
      <c r="AC71" s="80"/>
      <c r="AD71" s="80"/>
      <c r="AE71" s="80"/>
      <c r="AF71" s="80"/>
      <c r="AG71" s="80"/>
      <c r="AH71" s="80"/>
      <c r="AI71" s="80"/>
      <c r="AJ71" s="80"/>
      <c r="AK71" s="80"/>
      <c r="AL71" s="80"/>
    </row>
    <row r="72" spans="2:38">
      <c r="B72" s="81"/>
      <c r="C72" s="80"/>
      <c r="D72" s="80"/>
      <c r="E72" s="80"/>
      <c r="F72" s="80"/>
      <c r="G72" s="80"/>
      <c r="H72" s="80"/>
      <c r="I72" s="80"/>
      <c r="J72" s="80"/>
      <c r="K72" s="80"/>
      <c r="L72" s="80"/>
      <c r="M72" s="80"/>
      <c r="N72" s="80"/>
      <c r="O72" s="80"/>
      <c r="P72" s="80"/>
      <c r="Q72" s="80"/>
      <c r="R72" s="80"/>
      <c r="S72" s="80"/>
      <c r="T72" s="80"/>
      <c r="U72" s="80"/>
      <c r="V72" s="80"/>
      <c r="W72" s="80"/>
      <c r="X72" s="80"/>
      <c r="Y72" s="80"/>
      <c r="Z72" s="80"/>
      <c r="AA72" s="80"/>
      <c r="AB72" s="80"/>
      <c r="AC72" s="80"/>
      <c r="AD72" s="80"/>
      <c r="AE72" s="80"/>
      <c r="AF72" s="80"/>
      <c r="AG72" s="80"/>
      <c r="AH72" s="80"/>
      <c r="AI72" s="80"/>
      <c r="AJ72" s="80"/>
      <c r="AK72" s="80"/>
      <c r="AL72" s="80"/>
    </row>
    <row r="73" spans="2:38">
      <c r="B73" s="81"/>
      <c r="C73" s="80"/>
      <c r="D73" s="80"/>
      <c r="E73" s="80"/>
      <c r="F73" s="80"/>
      <c r="G73" s="80"/>
      <c r="H73" s="80"/>
      <c r="I73" s="80"/>
      <c r="J73" s="80"/>
      <c r="K73" s="80"/>
      <c r="L73" s="80"/>
      <c r="M73" s="80"/>
      <c r="N73" s="80"/>
      <c r="O73" s="80"/>
      <c r="P73" s="80"/>
      <c r="Q73" s="80"/>
      <c r="R73" s="80"/>
      <c r="S73" s="80"/>
      <c r="T73" s="80"/>
      <c r="U73" s="80"/>
      <c r="V73" s="80"/>
      <c r="W73" s="80"/>
      <c r="X73" s="80"/>
      <c r="Y73" s="80"/>
      <c r="Z73" s="80"/>
      <c r="AA73" s="80"/>
      <c r="AB73" s="80"/>
      <c r="AC73" s="80"/>
      <c r="AD73" s="80"/>
      <c r="AE73" s="80"/>
      <c r="AF73" s="80"/>
      <c r="AG73" s="80"/>
      <c r="AH73" s="80"/>
      <c r="AI73" s="80"/>
      <c r="AJ73" s="80"/>
      <c r="AK73" s="80"/>
      <c r="AL73" s="80"/>
    </row>
    <row r="74" spans="2:38">
      <c r="B74" s="81"/>
      <c r="C74" s="80"/>
      <c r="D74" s="80"/>
      <c r="E74" s="80"/>
      <c r="F74" s="80"/>
      <c r="G74" s="80"/>
      <c r="H74" s="80"/>
      <c r="I74" s="80"/>
      <c r="J74" s="80"/>
      <c r="K74" s="80"/>
      <c r="L74" s="80"/>
      <c r="M74" s="80"/>
      <c r="N74" s="80"/>
      <c r="O74" s="80"/>
      <c r="P74" s="80"/>
      <c r="Q74" s="80"/>
      <c r="R74" s="80"/>
      <c r="S74" s="80"/>
      <c r="T74" s="80"/>
      <c r="U74" s="80"/>
      <c r="V74" s="80"/>
      <c r="W74" s="80"/>
      <c r="X74" s="80"/>
      <c r="Y74" s="80"/>
      <c r="Z74" s="80"/>
      <c r="AA74" s="80"/>
      <c r="AB74" s="80"/>
      <c r="AC74" s="80"/>
      <c r="AD74" s="80"/>
      <c r="AE74" s="80"/>
      <c r="AF74" s="80"/>
      <c r="AG74" s="80"/>
      <c r="AH74" s="80"/>
      <c r="AI74" s="80"/>
      <c r="AJ74" s="80"/>
      <c r="AK74" s="80"/>
      <c r="AL74" s="80"/>
    </row>
    <row r="75" spans="2:38">
      <c r="B75" s="81"/>
      <c r="C75" s="80"/>
      <c r="D75" s="80"/>
      <c r="E75" s="80"/>
      <c r="F75" s="80"/>
      <c r="G75" s="80"/>
      <c r="H75" s="80"/>
      <c r="I75" s="80"/>
      <c r="J75" s="80"/>
      <c r="K75" s="80"/>
      <c r="L75" s="80"/>
      <c r="M75" s="80"/>
      <c r="N75" s="80"/>
      <c r="O75" s="80"/>
      <c r="P75" s="80"/>
      <c r="Q75" s="80"/>
      <c r="R75" s="80"/>
      <c r="S75" s="80"/>
      <c r="T75" s="80"/>
      <c r="U75" s="80"/>
      <c r="V75" s="80"/>
      <c r="W75" s="80"/>
      <c r="X75" s="80"/>
      <c r="Y75" s="80"/>
      <c r="Z75" s="80"/>
      <c r="AA75" s="80"/>
      <c r="AB75" s="80"/>
      <c r="AC75" s="80"/>
      <c r="AD75" s="80"/>
      <c r="AE75" s="80"/>
      <c r="AF75" s="80"/>
      <c r="AG75" s="80"/>
      <c r="AH75" s="80"/>
      <c r="AI75" s="80"/>
      <c r="AJ75" s="80"/>
      <c r="AK75" s="80"/>
      <c r="AL75" s="80"/>
    </row>
    <row r="76" spans="2:38">
      <c r="B76" s="81"/>
      <c r="C76" s="80"/>
      <c r="D76" s="80"/>
      <c r="E76" s="80"/>
      <c r="F76" s="80"/>
      <c r="G76" s="80"/>
      <c r="H76" s="80"/>
      <c r="I76" s="80"/>
      <c r="J76" s="80"/>
      <c r="K76" s="80"/>
      <c r="L76" s="80"/>
      <c r="M76" s="80"/>
      <c r="N76" s="80"/>
      <c r="O76" s="80"/>
      <c r="P76" s="80"/>
      <c r="Q76" s="80"/>
      <c r="R76" s="80"/>
      <c r="S76" s="80"/>
      <c r="T76" s="80"/>
      <c r="U76" s="80"/>
      <c r="V76" s="80"/>
      <c r="W76" s="80"/>
      <c r="X76" s="80"/>
      <c r="Y76" s="80"/>
      <c r="Z76" s="80"/>
      <c r="AA76" s="80"/>
      <c r="AB76" s="80"/>
      <c r="AC76" s="80"/>
      <c r="AD76" s="80"/>
      <c r="AE76" s="80"/>
      <c r="AF76" s="80"/>
      <c r="AG76" s="80"/>
      <c r="AH76" s="80"/>
      <c r="AI76" s="80"/>
      <c r="AJ76" s="80"/>
      <c r="AK76" s="80"/>
      <c r="AL76" s="80"/>
    </row>
    <row r="77" spans="2:38">
      <c r="B77" s="81"/>
      <c r="C77" s="80"/>
      <c r="D77" s="80"/>
      <c r="E77" s="80"/>
      <c r="F77" s="80"/>
      <c r="G77" s="80"/>
      <c r="H77" s="80"/>
      <c r="I77" s="80"/>
      <c r="J77" s="80"/>
      <c r="K77" s="80"/>
      <c r="L77" s="80"/>
      <c r="M77" s="80"/>
      <c r="N77" s="80"/>
      <c r="O77" s="80"/>
      <c r="P77" s="80"/>
      <c r="Q77" s="80"/>
      <c r="R77" s="80"/>
      <c r="S77" s="80"/>
      <c r="T77" s="80"/>
      <c r="U77" s="80"/>
      <c r="V77" s="80"/>
      <c r="W77" s="80"/>
      <c r="X77" s="80"/>
      <c r="Y77" s="80"/>
      <c r="Z77" s="80"/>
      <c r="AA77" s="80"/>
      <c r="AB77" s="80"/>
      <c r="AC77" s="80"/>
      <c r="AD77" s="80"/>
      <c r="AE77" s="80"/>
      <c r="AF77" s="80"/>
      <c r="AG77" s="80"/>
      <c r="AH77" s="80"/>
      <c r="AI77" s="80"/>
      <c r="AJ77" s="80"/>
      <c r="AK77" s="80"/>
      <c r="AL77" s="80"/>
    </row>
    <row r="78" spans="2:38">
      <c r="B78" s="81"/>
      <c r="C78" s="80"/>
      <c r="D78" s="80"/>
      <c r="E78" s="80"/>
      <c r="F78" s="80"/>
      <c r="G78" s="80"/>
      <c r="H78" s="80"/>
      <c r="I78" s="80"/>
      <c r="J78" s="80"/>
      <c r="K78" s="80"/>
      <c r="L78" s="80"/>
      <c r="M78" s="80"/>
      <c r="N78" s="80"/>
      <c r="O78" s="80"/>
      <c r="P78" s="80"/>
      <c r="Q78" s="80"/>
      <c r="R78" s="80"/>
      <c r="S78" s="80"/>
      <c r="T78" s="80"/>
      <c r="U78" s="80"/>
      <c r="V78" s="80"/>
      <c r="W78" s="80"/>
      <c r="X78" s="80"/>
      <c r="Y78" s="80"/>
      <c r="Z78" s="80"/>
      <c r="AA78" s="80"/>
      <c r="AB78" s="80"/>
      <c r="AC78" s="80"/>
      <c r="AD78" s="80"/>
      <c r="AE78" s="80"/>
      <c r="AF78" s="80"/>
      <c r="AG78" s="80"/>
      <c r="AH78" s="80"/>
      <c r="AI78" s="80"/>
      <c r="AJ78" s="80"/>
      <c r="AK78" s="80"/>
      <c r="AL78" s="80"/>
    </row>
    <row r="79" spans="2:38">
      <c r="B79" s="81"/>
      <c r="C79" s="80"/>
      <c r="D79" s="80"/>
      <c r="E79" s="80"/>
      <c r="F79" s="80"/>
      <c r="G79" s="80"/>
      <c r="H79" s="80"/>
      <c r="I79" s="80"/>
      <c r="J79" s="80"/>
      <c r="K79" s="80"/>
      <c r="L79" s="80"/>
      <c r="M79" s="80"/>
      <c r="N79" s="80"/>
      <c r="O79" s="80"/>
      <c r="P79" s="80"/>
      <c r="Q79" s="80"/>
      <c r="R79" s="80"/>
      <c r="S79" s="80"/>
      <c r="T79" s="80"/>
      <c r="U79" s="80"/>
      <c r="V79" s="80"/>
      <c r="W79" s="80"/>
      <c r="X79" s="80"/>
      <c r="Y79" s="80"/>
      <c r="Z79" s="80"/>
      <c r="AA79" s="80"/>
      <c r="AB79" s="80"/>
      <c r="AC79" s="80"/>
      <c r="AD79" s="80"/>
      <c r="AE79" s="80"/>
      <c r="AF79" s="80"/>
      <c r="AG79" s="80"/>
      <c r="AH79" s="80"/>
      <c r="AI79" s="80"/>
      <c r="AJ79" s="80"/>
      <c r="AK79" s="80"/>
      <c r="AL79" s="80"/>
    </row>
    <row r="80" spans="2:38">
      <c r="B80" s="81"/>
      <c r="C80" s="80"/>
      <c r="D80" s="80"/>
      <c r="E80" s="80"/>
      <c r="F80" s="80"/>
      <c r="G80" s="80"/>
      <c r="H80" s="80"/>
      <c r="I80" s="80"/>
      <c r="J80" s="80"/>
      <c r="K80" s="80"/>
      <c r="L80" s="80"/>
      <c r="M80" s="80"/>
      <c r="N80" s="80"/>
      <c r="O80" s="80"/>
      <c r="P80" s="80"/>
      <c r="Q80" s="80"/>
      <c r="R80" s="80"/>
      <c r="S80" s="80"/>
      <c r="T80" s="80"/>
      <c r="U80" s="80"/>
      <c r="V80" s="80"/>
      <c r="W80" s="80"/>
      <c r="X80" s="80"/>
      <c r="Y80" s="80"/>
      <c r="Z80" s="80"/>
      <c r="AA80" s="80"/>
      <c r="AB80" s="80"/>
      <c r="AC80" s="80"/>
      <c r="AD80" s="80"/>
      <c r="AE80" s="80"/>
      <c r="AF80" s="80"/>
      <c r="AG80" s="80"/>
      <c r="AH80" s="80"/>
      <c r="AI80" s="80"/>
      <c r="AJ80" s="80"/>
      <c r="AK80" s="80"/>
      <c r="AL80" s="80"/>
    </row>
    <row r="81" spans="2:38">
      <c r="B81" s="81"/>
      <c r="C81" s="80"/>
      <c r="D81" s="80"/>
      <c r="E81" s="80"/>
      <c r="F81" s="80"/>
      <c r="G81" s="80"/>
      <c r="H81" s="80"/>
      <c r="I81" s="80"/>
      <c r="J81" s="80"/>
      <c r="K81" s="80"/>
      <c r="L81" s="80"/>
      <c r="M81" s="80"/>
      <c r="N81" s="80"/>
      <c r="O81" s="80"/>
      <c r="P81" s="80"/>
      <c r="Q81" s="80"/>
      <c r="R81" s="80"/>
      <c r="S81" s="80"/>
      <c r="T81" s="80"/>
      <c r="U81" s="80"/>
      <c r="V81" s="80"/>
      <c r="W81" s="80"/>
      <c r="X81" s="80"/>
      <c r="Y81" s="80"/>
      <c r="Z81" s="80"/>
      <c r="AA81" s="80"/>
      <c r="AB81" s="80"/>
      <c r="AC81" s="80"/>
      <c r="AD81" s="80"/>
      <c r="AE81" s="80"/>
      <c r="AF81" s="80"/>
      <c r="AG81" s="80"/>
      <c r="AH81" s="80"/>
      <c r="AI81" s="80"/>
      <c r="AJ81" s="80"/>
      <c r="AK81" s="80"/>
      <c r="AL81" s="80"/>
    </row>
    <row r="82" spans="2:38">
      <c r="B82" s="81"/>
      <c r="C82" s="80"/>
      <c r="D82" s="80"/>
      <c r="E82" s="80"/>
      <c r="F82" s="80"/>
      <c r="G82" s="80"/>
      <c r="H82" s="80"/>
      <c r="I82" s="80"/>
      <c r="J82" s="80"/>
      <c r="K82" s="80"/>
      <c r="L82" s="80"/>
      <c r="M82" s="80"/>
      <c r="N82" s="80"/>
      <c r="O82" s="80"/>
      <c r="P82" s="80"/>
      <c r="Q82" s="80"/>
      <c r="R82" s="80"/>
      <c r="S82" s="80"/>
      <c r="T82" s="80"/>
      <c r="U82" s="80"/>
      <c r="V82" s="80"/>
      <c r="W82" s="80"/>
      <c r="X82" s="80"/>
      <c r="Y82" s="80"/>
      <c r="Z82" s="80"/>
      <c r="AA82" s="80"/>
      <c r="AB82" s="80"/>
      <c r="AC82" s="80"/>
      <c r="AD82" s="80"/>
      <c r="AE82" s="80"/>
      <c r="AF82" s="80"/>
      <c r="AG82" s="80"/>
      <c r="AH82" s="80"/>
      <c r="AI82" s="80"/>
      <c r="AJ82" s="80"/>
      <c r="AK82" s="80"/>
      <c r="AL82" s="80"/>
    </row>
    <row r="83" spans="2:38">
      <c r="B83" s="81"/>
      <c r="C83" s="80"/>
      <c r="D83" s="80"/>
      <c r="E83" s="80"/>
      <c r="F83" s="80"/>
      <c r="G83" s="80"/>
      <c r="H83" s="80"/>
      <c r="I83" s="80"/>
      <c r="J83" s="80"/>
      <c r="K83" s="80"/>
      <c r="L83" s="80"/>
      <c r="M83" s="80"/>
      <c r="N83" s="80"/>
      <c r="O83" s="80"/>
      <c r="P83" s="80"/>
      <c r="Q83" s="80"/>
      <c r="R83" s="80"/>
      <c r="S83" s="80"/>
      <c r="T83" s="80"/>
      <c r="U83" s="80"/>
      <c r="V83" s="80"/>
      <c r="W83" s="80"/>
      <c r="X83" s="80"/>
      <c r="Y83" s="80"/>
      <c r="Z83" s="80"/>
      <c r="AA83" s="80"/>
      <c r="AB83" s="80"/>
      <c r="AC83" s="80"/>
      <c r="AD83" s="80"/>
      <c r="AE83" s="80"/>
      <c r="AF83" s="80"/>
      <c r="AG83" s="80"/>
      <c r="AH83" s="80"/>
      <c r="AI83" s="80"/>
      <c r="AJ83" s="80"/>
      <c r="AK83" s="80"/>
      <c r="AL83" s="80"/>
    </row>
    <row r="84" spans="2:38">
      <c r="B84" s="81"/>
      <c r="C84" s="80"/>
      <c r="D84" s="80"/>
      <c r="E84" s="80"/>
      <c r="F84" s="80"/>
      <c r="G84" s="80"/>
      <c r="H84" s="80"/>
      <c r="I84" s="80"/>
      <c r="J84" s="80"/>
      <c r="K84" s="80"/>
      <c r="L84" s="80"/>
      <c r="M84" s="80"/>
      <c r="N84" s="80"/>
      <c r="O84" s="80"/>
      <c r="P84" s="80"/>
      <c r="Q84" s="80"/>
      <c r="R84" s="80"/>
      <c r="S84" s="80"/>
      <c r="T84" s="80"/>
      <c r="U84" s="80"/>
      <c r="V84" s="80"/>
      <c r="W84" s="80"/>
      <c r="X84" s="80"/>
      <c r="Y84" s="80"/>
      <c r="Z84" s="80"/>
      <c r="AA84" s="80"/>
      <c r="AB84" s="80"/>
      <c r="AC84" s="80"/>
      <c r="AD84" s="80"/>
      <c r="AE84" s="80"/>
      <c r="AF84" s="80"/>
      <c r="AG84" s="80"/>
      <c r="AH84" s="80"/>
      <c r="AI84" s="80"/>
      <c r="AJ84" s="80"/>
      <c r="AK84" s="80"/>
      <c r="AL84" s="80"/>
    </row>
  </sheetData>
  <mergeCells count="5">
    <mergeCell ref="C59:E63"/>
    <mergeCell ref="I21:Y23"/>
    <mergeCell ref="B1:F2"/>
    <mergeCell ref="B4:F4"/>
    <mergeCell ref="B21:F2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5"/>
  <dimension ref="A1:AI770"/>
  <sheetViews>
    <sheetView rightToLeft="1" zoomScaleNormal="100" workbookViewId="0">
      <selection activeCell="P20" sqref="P20"/>
    </sheetView>
  </sheetViews>
  <sheetFormatPr defaultColWidth="8.875" defaultRowHeight="14.25"/>
  <cols>
    <col min="2" max="2" width="10.5" bestFit="1" customWidth="1"/>
    <col min="3" max="3" width="16.5" customWidth="1"/>
    <col min="4" max="4" width="23.625" bestFit="1" customWidth="1"/>
    <col min="5" max="7" width="23.625" customWidth="1"/>
    <col min="8" max="8" width="13.5" bestFit="1" customWidth="1"/>
  </cols>
  <sheetData>
    <row r="1" spans="1:35" ht="14.1" customHeight="1">
      <c r="A1" s="181" t="s">
        <v>220</v>
      </c>
      <c r="B1" s="182"/>
      <c r="C1" s="182"/>
      <c r="D1" s="182"/>
      <c r="E1" s="182"/>
      <c r="F1" s="182"/>
      <c r="G1" s="80"/>
      <c r="H1" s="80"/>
      <c r="I1" s="80"/>
      <c r="J1" s="80"/>
      <c r="K1" s="80"/>
      <c r="L1" s="80"/>
      <c r="M1" s="80"/>
      <c r="N1" s="80"/>
      <c r="O1" s="80"/>
      <c r="P1" s="80"/>
      <c r="Q1" s="80"/>
      <c r="R1" s="80"/>
      <c r="S1" s="80"/>
      <c r="T1" s="80"/>
      <c r="U1" s="80"/>
      <c r="V1" s="80"/>
      <c r="W1" s="80"/>
      <c r="X1" s="80"/>
      <c r="Y1" s="80"/>
      <c r="Z1" s="80"/>
      <c r="AA1" s="80"/>
      <c r="AB1" s="80"/>
      <c r="AC1" s="80"/>
      <c r="AD1" s="80"/>
      <c r="AE1" s="80"/>
      <c r="AF1" s="80"/>
      <c r="AG1" s="80"/>
      <c r="AH1" s="80"/>
      <c r="AI1" s="80"/>
    </row>
    <row r="2" spans="1:35" ht="14.1" customHeight="1">
      <c r="A2" s="182"/>
      <c r="B2" s="182"/>
      <c r="C2" s="182"/>
      <c r="D2" s="182"/>
      <c r="E2" s="182"/>
      <c r="F2" s="182"/>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row>
    <row r="3" spans="1:35" ht="14.1" customHeight="1">
      <c r="A3" s="182"/>
      <c r="B3" s="182"/>
      <c r="C3" s="182"/>
      <c r="D3" s="182"/>
      <c r="E3" s="182"/>
      <c r="F3" s="182"/>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row>
    <row r="4" spans="1:35" ht="14.1" customHeight="1">
      <c r="A4" s="182"/>
      <c r="B4" s="182"/>
      <c r="C4" s="182"/>
      <c r="D4" s="182"/>
      <c r="E4" s="182"/>
      <c r="F4" s="182"/>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row>
    <row r="5" spans="1:35" ht="14.1" customHeight="1">
      <c r="A5" s="182"/>
      <c r="B5" s="182"/>
      <c r="C5" s="182"/>
      <c r="D5" s="182"/>
      <c r="E5" s="182"/>
      <c r="F5" s="182"/>
      <c r="G5" s="80"/>
      <c r="H5" s="80"/>
      <c r="I5" s="80"/>
      <c r="J5" s="80"/>
      <c r="K5" s="80"/>
      <c r="L5" s="80"/>
      <c r="M5" s="80"/>
      <c r="N5" s="80"/>
      <c r="O5" s="80"/>
      <c r="P5" s="80"/>
      <c r="Q5" s="80"/>
      <c r="R5" s="80"/>
      <c r="S5" s="80"/>
      <c r="T5" s="80"/>
      <c r="U5" s="80"/>
      <c r="V5" s="80"/>
      <c r="W5" s="80"/>
      <c r="X5" s="80"/>
      <c r="Y5" s="80"/>
      <c r="Z5" s="80"/>
      <c r="AA5" s="80"/>
      <c r="AB5" s="80"/>
      <c r="AC5" s="80"/>
      <c r="AD5" s="80"/>
      <c r="AE5" s="80"/>
      <c r="AF5" s="80"/>
      <c r="AG5" s="80"/>
      <c r="AH5" s="80"/>
      <c r="AI5" s="80"/>
    </row>
    <row r="6" spans="1:35" ht="147.6" customHeight="1">
      <c r="A6" s="182"/>
      <c r="B6" s="182"/>
      <c r="C6" s="182"/>
      <c r="D6" s="182"/>
      <c r="E6" s="182"/>
      <c r="F6" s="182"/>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row>
    <row r="7" spans="1:35" ht="20.25">
      <c r="A7" s="51" t="s">
        <v>146</v>
      </c>
      <c r="B7" s="51"/>
      <c r="C7" s="51"/>
      <c r="D7" s="88"/>
      <c r="E7" s="87"/>
      <c r="F7" s="87"/>
      <c r="G7" s="87"/>
      <c r="H7" s="87"/>
      <c r="I7" s="80"/>
      <c r="J7" s="80"/>
      <c r="K7" s="80"/>
      <c r="L7" s="80"/>
      <c r="M7" s="80"/>
      <c r="N7" s="80"/>
      <c r="O7" s="80"/>
      <c r="P7" s="80"/>
      <c r="Q7" s="80"/>
      <c r="R7" s="80"/>
      <c r="S7" s="80"/>
      <c r="T7" s="80"/>
      <c r="U7" s="80"/>
      <c r="V7" s="80"/>
      <c r="W7" s="80"/>
      <c r="X7" s="80"/>
      <c r="Y7" s="80"/>
      <c r="Z7" s="80"/>
      <c r="AA7" s="80"/>
      <c r="AB7" s="80"/>
      <c r="AC7" s="80"/>
      <c r="AD7" s="80"/>
      <c r="AE7" s="80"/>
      <c r="AF7" s="80"/>
      <c r="AG7" s="80"/>
      <c r="AH7" s="80"/>
      <c r="AI7" s="80"/>
    </row>
    <row r="8" spans="1:35" ht="20.25">
      <c r="A8" s="88"/>
      <c r="B8" s="88"/>
      <c r="C8" s="88"/>
      <c r="D8" s="88"/>
      <c r="E8" s="87"/>
      <c r="F8" s="87"/>
      <c r="G8" s="87"/>
      <c r="H8" s="87"/>
      <c r="I8" s="80"/>
      <c r="J8" s="80"/>
      <c r="K8" s="80"/>
      <c r="L8" s="80"/>
      <c r="M8" s="80"/>
      <c r="N8" s="80"/>
      <c r="O8" s="80"/>
      <c r="P8" s="80"/>
      <c r="Q8" s="80"/>
      <c r="R8" s="80"/>
      <c r="S8" s="80"/>
      <c r="T8" s="80"/>
      <c r="U8" s="80"/>
      <c r="V8" s="80"/>
      <c r="W8" s="80"/>
      <c r="X8" s="80"/>
      <c r="Y8" s="80"/>
      <c r="Z8" s="80"/>
      <c r="AA8" s="80"/>
      <c r="AB8" s="80"/>
      <c r="AC8" s="80"/>
      <c r="AD8" s="80"/>
      <c r="AE8" s="80"/>
      <c r="AF8" s="80"/>
      <c r="AG8" s="80"/>
      <c r="AH8" s="80"/>
      <c r="AI8" s="80"/>
    </row>
    <row r="9" spans="1:35" ht="20.25">
      <c r="A9" s="52" t="s">
        <v>184</v>
      </c>
      <c r="B9" s="52" t="s">
        <v>141</v>
      </c>
      <c r="C9" s="53" t="s">
        <v>518</v>
      </c>
      <c r="D9" s="53" t="s">
        <v>221</v>
      </c>
      <c r="E9" s="53" t="s">
        <v>213</v>
      </c>
      <c r="F9" s="53" t="s">
        <v>145</v>
      </c>
      <c r="G9" s="53" t="s">
        <v>147</v>
      </c>
      <c r="H9" s="53" t="s">
        <v>142</v>
      </c>
      <c r="I9" s="80"/>
      <c r="J9" s="80"/>
      <c r="K9" s="80"/>
      <c r="L9" s="80"/>
      <c r="M9" s="80"/>
      <c r="N9" s="80"/>
      <c r="O9" s="80"/>
      <c r="P9" s="80"/>
      <c r="Q9" s="80"/>
      <c r="R9" s="80"/>
      <c r="S9" s="80"/>
      <c r="T9" s="80"/>
      <c r="U9" s="80"/>
      <c r="V9" s="80"/>
      <c r="W9" s="80"/>
      <c r="X9" s="80"/>
      <c r="Y9" s="80"/>
      <c r="Z9" s="80"/>
      <c r="AA9" s="80"/>
      <c r="AB9" s="80"/>
      <c r="AC9" s="80"/>
      <c r="AD9" s="80"/>
      <c r="AE9" s="80"/>
      <c r="AF9" s="80"/>
      <c r="AG9" s="80"/>
      <c r="AH9" s="80"/>
      <c r="AI9" s="80"/>
    </row>
    <row r="10" spans="1:35">
      <c r="A10" s="5" t="s">
        <v>519</v>
      </c>
      <c r="B10" s="33">
        <v>43466</v>
      </c>
      <c r="C10" s="33" t="s">
        <v>520</v>
      </c>
      <c r="D10" s="5"/>
      <c r="E10" s="35">
        <v>120</v>
      </c>
      <c r="F10" s="5">
        <v>12</v>
      </c>
      <c r="G10" s="144">
        <f>IF(F10&gt;0,E10/F10,"")</f>
      </c>
      <c r="H10" s="5"/>
      <c r="I10" s="80"/>
      <c r="J10" s="80"/>
      <c r="K10" s="80"/>
      <c r="L10" s="80"/>
      <c r="M10" s="80"/>
      <c r="N10" s="80"/>
      <c r="O10" s="80"/>
      <c r="P10" s="80"/>
      <c r="Q10" s="80"/>
      <c r="R10" s="80"/>
      <c r="S10" s="80"/>
      <c r="T10" s="80"/>
      <c r="U10" s="80"/>
      <c r="V10" s="80"/>
      <c r="W10" s="80"/>
      <c r="X10" s="80"/>
      <c r="Y10" s="80"/>
      <c r="Z10" s="80"/>
      <c r="AA10" s="80"/>
      <c r="AB10" s="80"/>
      <c r="AC10" s="80"/>
      <c r="AD10" s="80"/>
      <c r="AE10" s="80"/>
      <c r="AF10" s="80"/>
      <c r="AG10" s="80"/>
      <c r="AH10" s="80"/>
      <c r="AI10" s="80"/>
    </row>
    <row r="11" spans="1:35">
      <c r="A11" s="5" t="s">
        <v>521</v>
      </c>
      <c r="B11" s="33">
        <v>43521</v>
      </c>
      <c r="C11" s="33" t="s">
        <v>522</v>
      </c>
      <c r="D11" s="5" t="s">
        <v>259</v>
      </c>
      <c r="E11" s="5"/>
      <c r="F11" s="5"/>
      <c r="G11" s="144"/>
      <c r="H11" s="5"/>
      <c r="I11" s="80"/>
      <c r="J11" s="80"/>
      <c r="K11" s="80"/>
      <c r="L11" s="80"/>
      <c r="M11" s="80"/>
      <c r="N11" s="80"/>
      <c r="O11" s="80"/>
      <c r="P11" s="80"/>
      <c r="Q11" s="80"/>
      <c r="R11" s="80"/>
      <c r="S11" s="80"/>
      <c r="T11" s="80"/>
      <c r="U11" s="80"/>
      <c r="V11" s="80"/>
      <c r="W11" s="80"/>
      <c r="X11" s="80"/>
      <c r="Y11" s="80"/>
      <c r="Z11" s="80"/>
      <c r="AA11" s="80"/>
      <c r="AB11" s="80"/>
      <c r="AC11" s="80"/>
      <c r="AD11" s="80"/>
      <c r="AE11" s="80"/>
      <c r="AF11" s="80"/>
      <c r="AG11" s="80"/>
      <c r="AH11" s="80"/>
      <c r="AI11" s="80"/>
    </row>
    <row r="12" spans="1:35">
      <c r="A12" s="5" t="s">
        <v>523</v>
      </c>
      <c r="B12" s="33" t="s">
        <v>258</v>
      </c>
      <c r="C12" s="33" t="s">
        <v>524</v>
      </c>
      <c r="D12" s="5"/>
      <c r="E12" s="5"/>
      <c r="F12" s="5"/>
      <c r="G12" s="144" t="str">
        <f t="shared" ref="G12:G74" si="0">IF(F12&gt;0,E12/F12,"")</f>
      </c>
      <c r="H12" s="5"/>
      <c r="I12" s="80"/>
      <c r="J12" s="80"/>
      <c r="K12" s="80"/>
      <c r="L12" s="80"/>
      <c r="M12" s="80"/>
      <c r="N12" s="80"/>
      <c r="O12" s="80"/>
      <c r="P12" s="80"/>
      <c r="Q12" s="80"/>
      <c r="R12" s="80"/>
      <c r="S12" s="80"/>
      <c r="T12" s="80"/>
      <c r="U12" s="80"/>
      <c r="V12" s="80"/>
      <c r="W12" s="80"/>
      <c r="X12" s="80"/>
      <c r="Y12" s="80"/>
      <c r="Z12" s="80"/>
      <c r="AA12" s="80"/>
      <c r="AB12" s="80"/>
      <c r="AC12" s="80"/>
      <c r="AD12" s="80"/>
      <c r="AE12" s="80"/>
      <c r="AF12" s="80"/>
      <c r="AG12" s="80"/>
      <c r="AH12" s="80"/>
      <c r="AI12" s="80"/>
    </row>
    <row r="13" spans="1:35">
      <c r="A13" s="5" t="s">
        <v>525</v>
      </c>
      <c r="B13" s="33"/>
      <c r="C13" s="33" t="s">
        <v>526</v>
      </c>
      <c r="D13" s="5" t="s">
        <v>527</v>
      </c>
      <c r="E13" s="5"/>
      <c r="F13" s="5"/>
      <c r="G13" s="144" t="str">
        <f t="shared" si="0"/>
        <v/>
      </c>
      <c r="H13" s="5"/>
      <c r="I13" s="80"/>
      <c r="J13" s="80"/>
      <c r="K13" s="80"/>
      <c r="L13" s="80"/>
      <c r="M13" s="80"/>
      <c r="N13" s="80"/>
      <c r="O13" s="80"/>
      <c r="P13" s="80"/>
      <c r="Q13" s="80"/>
      <c r="R13" s="80"/>
      <c r="S13" s="80"/>
      <c r="T13" s="80"/>
      <c r="U13" s="80"/>
      <c r="V13" s="80"/>
      <c r="W13" s="80"/>
      <c r="X13" s="80"/>
      <c r="Y13" s="80"/>
      <c r="Z13" s="80"/>
      <c r="AA13" s="80"/>
      <c r="AB13" s="80"/>
      <c r="AC13" s="80"/>
      <c r="AD13" s="80"/>
      <c r="AE13" s="80"/>
      <c r="AF13" s="80"/>
      <c r="AG13" s="80"/>
      <c r="AH13" s="80"/>
      <c r="AI13" s="80"/>
    </row>
    <row r="14" spans="1:35">
      <c r="A14" s="5"/>
      <c r="B14" s="33"/>
      <c r="C14" s="33"/>
      <c r="D14" s="5"/>
      <c r="E14" s="5"/>
      <c r="F14" s="5"/>
      <c r="G14" s="144" t="str">
        <f t="shared" si="0"/>
        <v/>
      </c>
      <c r="H14" s="5"/>
      <c r="I14" s="80"/>
      <c r="J14" s="80"/>
      <c r="K14" s="80"/>
      <c r="L14" s="80"/>
      <c r="M14" s="80"/>
      <c r="N14" s="80"/>
      <c r="O14" s="80"/>
      <c r="P14" s="80"/>
      <c r="Q14" s="80"/>
      <c r="R14" s="80"/>
      <c r="S14" s="80"/>
      <c r="T14" s="80"/>
      <c r="U14" s="80"/>
      <c r="V14" s="80"/>
      <c r="W14" s="80"/>
      <c r="X14" s="80"/>
      <c r="Y14" s="80"/>
      <c r="Z14" s="80"/>
      <c r="AA14" s="80"/>
      <c r="AB14" s="80"/>
      <c r="AC14" s="80"/>
      <c r="AD14" s="80"/>
      <c r="AE14" s="80"/>
      <c r="AF14" s="80"/>
      <c r="AG14" s="80"/>
      <c r="AH14" s="80"/>
      <c r="AI14" s="80"/>
    </row>
    <row r="15" spans="1:35">
      <c r="A15" s="5"/>
      <c r="B15" s="33"/>
      <c r="C15" s="33"/>
      <c r="D15" s="5"/>
      <c r="E15" s="5"/>
      <c r="F15" s="5"/>
      <c r="G15" s="144" t="str">
        <f t="shared" si="0"/>
        <v/>
      </c>
      <c r="H15" s="5"/>
      <c r="I15" s="80"/>
      <c r="J15" s="80"/>
      <c r="K15" s="80"/>
      <c r="L15" s="80"/>
      <c r="M15" s="80"/>
      <c r="N15" s="80"/>
      <c r="O15" s="80"/>
      <c r="P15" s="80"/>
      <c r="Q15" s="80"/>
      <c r="R15" s="80"/>
      <c r="S15" s="80"/>
      <c r="T15" s="80"/>
      <c r="U15" s="80"/>
      <c r="V15" s="80"/>
      <c r="W15" s="80"/>
      <c r="X15" s="80"/>
      <c r="Y15" s="80"/>
      <c r="Z15" s="80"/>
      <c r="AA15" s="80"/>
      <c r="AB15" s="80"/>
      <c r="AC15" s="80"/>
      <c r="AD15" s="80"/>
      <c r="AE15" s="80"/>
      <c r="AF15" s="80"/>
      <c r="AG15" s="80"/>
      <c r="AH15" s="80"/>
      <c r="AI15" s="80"/>
    </row>
    <row r="16" spans="1:35">
      <c r="A16" s="5"/>
      <c r="B16" s="33"/>
      <c r="C16" s="33"/>
      <c r="D16" s="5"/>
      <c r="E16" s="5"/>
      <c r="F16" s="5"/>
      <c r="G16" s="144" t="str">
        <f t="shared" si="0"/>
        <v/>
      </c>
      <c r="H16" s="5"/>
      <c r="I16" s="80"/>
      <c r="J16" s="80"/>
      <c r="K16" s="80"/>
      <c r="L16" s="80"/>
      <c r="M16" s="80"/>
      <c r="N16" s="80"/>
      <c r="O16" s="80"/>
      <c r="P16" s="80"/>
      <c r="Q16" s="80"/>
      <c r="R16" s="80"/>
      <c r="S16" s="80"/>
      <c r="T16" s="80"/>
      <c r="U16" s="80"/>
      <c r="V16" s="80"/>
      <c r="W16" s="80"/>
      <c r="X16" s="80"/>
      <c r="Y16" s="80"/>
      <c r="Z16" s="80"/>
      <c r="AA16" s="80"/>
      <c r="AB16" s="80"/>
      <c r="AC16" s="80"/>
      <c r="AD16" s="80"/>
      <c r="AE16" s="80"/>
      <c r="AF16" s="80"/>
      <c r="AG16" s="80"/>
      <c r="AH16" s="80"/>
      <c r="AI16" s="80"/>
    </row>
    <row r="17" spans="1:35">
      <c r="A17" s="5"/>
      <c r="B17" s="33"/>
      <c r="C17" s="33"/>
      <c r="D17" s="5"/>
      <c r="E17" s="5"/>
      <c r="F17" s="5"/>
      <c r="G17" s="144" t="str">
        <f t="shared" si="0"/>
        <v/>
      </c>
      <c r="H17" s="5"/>
      <c r="I17" s="80"/>
      <c r="J17" s="80"/>
      <c r="K17" s="80"/>
      <c r="L17" s="80"/>
      <c r="M17" s="80"/>
      <c r="N17" s="80"/>
      <c r="O17" s="80"/>
      <c r="P17" s="80"/>
      <c r="Q17" s="80"/>
      <c r="R17" s="80"/>
      <c r="S17" s="80"/>
      <c r="T17" s="80"/>
      <c r="U17" s="80"/>
      <c r="V17" s="80"/>
      <c r="W17" s="80"/>
      <c r="X17" s="80"/>
      <c r="Y17" s="80"/>
      <c r="Z17" s="80"/>
      <c r="AA17" s="80"/>
      <c r="AB17" s="80"/>
      <c r="AC17" s="80"/>
      <c r="AD17" s="80"/>
      <c r="AE17" s="80"/>
      <c r="AF17" s="80"/>
      <c r="AG17" s="80"/>
      <c r="AH17" s="80"/>
      <c r="AI17" s="80"/>
    </row>
    <row r="18" spans="1:35">
      <c r="A18" s="5"/>
      <c r="B18" s="33"/>
      <c r="C18" s="33"/>
      <c r="D18" s="5"/>
      <c r="E18" s="5"/>
      <c r="F18" s="5"/>
      <c r="G18" s="144" t="str">
        <f t="shared" si="0"/>
        <v/>
      </c>
      <c r="H18" s="5"/>
      <c r="I18" s="80"/>
      <c r="J18" s="80"/>
      <c r="K18" s="80"/>
      <c r="L18" s="80"/>
      <c r="M18" s="80"/>
      <c r="N18" s="80"/>
      <c r="O18" s="80"/>
      <c r="P18" s="80"/>
      <c r="Q18" s="80"/>
      <c r="R18" s="80"/>
      <c r="S18" s="80"/>
      <c r="T18" s="80"/>
      <c r="U18" s="80"/>
      <c r="V18" s="80"/>
      <c r="W18" s="80"/>
      <c r="X18" s="80"/>
      <c r="Y18" s="80"/>
      <c r="Z18" s="80"/>
      <c r="AA18" s="80"/>
      <c r="AB18" s="80"/>
      <c r="AC18" s="80"/>
      <c r="AD18" s="80"/>
      <c r="AE18" s="80"/>
      <c r="AF18" s="80"/>
      <c r="AG18" s="80"/>
      <c r="AH18" s="80"/>
      <c r="AI18" s="80"/>
    </row>
    <row r="19" spans="1:35">
      <c r="A19" s="5"/>
      <c r="B19" s="33"/>
      <c r="C19" s="33"/>
      <c r="D19" s="5"/>
      <c r="E19" s="5"/>
      <c r="F19" s="5"/>
      <c r="G19" s="144" t="str">
        <f t="shared" si="0"/>
        <v/>
      </c>
      <c r="H19" s="5"/>
      <c r="I19" s="80"/>
      <c r="J19" s="80"/>
      <c r="K19" s="80"/>
      <c r="L19" s="80"/>
      <c r="M19" s="80"/>
      <c r="N19" s="80"/>
      <c r="O19" s="80"/>
      <c r="P19" s="80"/>
      <c r="Q19" s="80"/>
      <c r="R19" s="80"/>
      <c r="S19" s="80"/>
      <c r="T19" s="80"/>
      <c r="U19" s="80"/>
      <c r="V19" s="80"/>
      <c r="W19" s="80"/>
      <c r="X19" s="80"/>
      <c r="Y19" s="80"/>
      <c r="Z19" s="80"/>
      <c r="AA19" s="80"/>
      <c r="AB19" s="80"/>
      <c r="AC19" s="80"/>
      <c r="AD19" s="80"/>
      <c r="AE19" s="80"/>
      <c r="AF19" s="80"/>
      <c r="AG19" s="80"/>
      <c r="AH19" s="80"/>
      <c r="AI19" s="80"/>
    </row>
    <row r="20" spans="1:35">
      <c r="A20" s="5"/>
      <c r="B20" s="33"/>
      <c r="C20" s="33"/>
      <c r="D20" s="5"/>
      <c r="E20" s="5"/>
      <c r="F20" s="5"/>
      <c r="G20" s="144" t="str">
        <f t="shared" si="0"/>
        <v/>
      </c>
      <c r="H20" s="5"/>
      <c r="I20" s="80"/>
      <c r="J20" s="80"/>
      <c r="K20" s="80"/>
      <c r="L20" s="80"/>
      <c r="M20" s="80"/>
      <c r="N20" s="80"/>
      <c r="O20" s="80"/>
      <c r="P20" s="80"/>
      <c r="Q20" s="80"/>
      <c r="R20" s="80"/>
      <c r="S20" s="80"/>
      <c r="T20" s="80"/>
      <c r="U20" s="80"/>
      <c r="V20" s="80"/>
      <c r="W20" s="80"/>
      <c r="X20" s="80"/>
      <c r="Y20" s="80"/>
      <c r="Z20" s="80"/>
      <c r="AA20" s="80"/>
      <c r="AB20" s="80"/>
      <c r="AC20" s="80"/>
      <c r="AD20" s="80"/>
      <c r="AE20" s="80"/>
      <c r="AF20" s="80"/>
      <c r="AG20" s="80"/>
      <c r="AH20" s="80"/>
      <c r="AI20" s="80"/>
    </row>
    <row r="21" spans="1:35">
      <c r="A21" s="5"/>
      <c r="B21" s="33"/>
      <c r="C21" s="33"/>
      <c r="D21" s="5"/>
      <c r="E21" s="5"/>
      <c r="F21" s="5"/>
      <c r="G21" s="144" t="str">
        <f t="shared" si="0"/>
        <v/>
      </c>
      <c r="H21" s="5"/>
      <c r="I21" s="80"/>
      <c r="J21" s="80"/>
      <c r="K21" s="80"/>
      <c r="L21" s="80"/>
      <c r="M21" s="80"/>
      <c r="N21" s="80"/>
      <c r="O21" s="80"/>
      <c r="P21" s="80"/>
      <c r="Q21" s="80"/>
      <c r="R21" s="80"/>
      <c r="S21" s="80"/>
      <c r="T21" s="80"/>
      <c r="U21" s="80"/>
      <c r="V21" s="80"/>
      <c r="W21" s="80"/>
      <c r="X21" s="80"/>
      <c r="Y21" s="80"/>
      <c r="Z21" s="80"/>
      <c r="AA21" s="80"/>
      <c r="AB21" s="80"/>
      <c r="AC21" s="80"/>
      <c r="AD21" s="80"/>
      <c r="AE21" s="80"/>
      <c r="AF21" s="80"/>
      <c r="AG21" s="80"/>
      <c r="AH21" s="80"/>
      <c r="AI21" s="80"/>
    </row>
    <row r="22" spans="1:35">
      <c r="A22" s="5"/>
      <c r="B22" s="33"/>
      <c r="C22" s="33"/>
      <c r="D22" s="5"/>
      <c r="E22" s="5"/>
      <c r="F22" s="5"/>
      <c r="G22" s="144" t="str">
        <f t="shared" si="0"/>
        <v/>
      </c>
      <c r="H22" s="5"/>
      <c r="I22" s="80"/>
      <c r="J22" s="80"/>
      <c r="K22" s="80"/>
      <c r="L22" s="80"/>
      <c r="M22" s="80"/>
      <c r="N22" s="80"/>
      <c r="O22" s="80"/>
      <c r="P22" s="80"/>
      <c r="Q22" s="80"/>
      <c r="R22" s="80"/>
      <c r="S22" s="80"/>
      <c r="T22" s="80"/>
      <c r="U22" s="80"/>
      <c r="V22" s="80"/>
      <c r="W22" s="80"/>
      <c r="X22" s="80"/>
      <c r="Y22" s="80"/>
      <c r="Z22" s="80"/>
      <c r="AA22" s="80"/>
      <c r="AB22" s="80"/>
      <c r="AC22" s="80"/>
      <c r="AD22" s="80"/>
      <c r="AE22" s="80"/>
      <c r="AF22" s="80"/>
      <c r="AG22" s="80"/>
      <c r="AH22" s="80"/>
      <c r="AI22" s="80"/>
    </row>
    <row r="23" spans="1:35">
      <c r="A23" s="5"/>
      <c r="B23" s="33"/>
      <c r="C23" s="33"/>
      <c r="D23" s="5"/>
      <c r="E23" s="5"/>
      <c r="F23" s="5"/>
      <c r="G23" s="144" t="str">
        <f t="shared" si="0"/>
        <v/>
      </c>
      <c r="H23" s="5"/>
      <c r="I23" s="80"/>
      <c r="J23" s="80"/>
      <c r="K23" s="80"/>
      <c r="L23" s="80"/>
      <c r="M23" s="80"/>
      <c r="N23" s="80"/>
      <c r="O23" s="80"/>
      <c r="P23" s="80"/>
      <c r="Q23" s="80"/>
      <c r="R23" s="80"/>
      <c r="S23" s="80"/>
      <c r="T23" s="80"/>
      <c r="U23" s="80"/>
      <c r="V23" s="80"/>
      <c r="W23" s="80"/>
      <c r="X23" s="80"/>
      <c r="Y23" s="80"/>
      <c r="Z23" s="80"/>
      <c r="AA23" s="80"/>
      <c r="AB23" s="80"/>
      <c r="AC23" s="80"/>
      <c r="AD23" s="80"/>
      <c r="AE23" s="80"/>
      <c r="AF23" s="80"/>
      <c r="AG23" s="80"/>
      <c r="AH23" s="80"/>
      <c r="AI23" s="80"/>
    </row>
    <row r="24" spans="1:35">
      <c r="A24" s="5"/>
      <c r="B24" s="33"/>
      <c r="C24" s="33"/>
      <c r="D24" s="5"/>
      <c r="E24" s="5"/>
      <c r="F24" s="5"/>
      <c r="G24" s="144" t="str">
        <f t="shared" si="0"/>
        <v/>
      </c>
      <c r="H24" s="5"/>
      <c r="I24" s="80"/>
      <c r="J24" s="80"/>
      <c r="K24" s="80"/>
      <c r="L24" s="80"/>
      <c r="M24" s="80"/>
      <c r="N24" s="80"/>
      <c r="O24" s="80"/>
      <c r="P24" s="80"/>
      <c r="Q24" s="80"/>
      <c r="R24" s="80"/>
      <c r="S24" s="80"/>
      <c r="T24" s="80"/>
      <c r="U24" s="80"/>
      <c r="V24" s="80"/>
      <c r="W24" s="80"/>
      <c r="X24" s="80"/>
      <c r="Y24" s="80"/>
      <c r="Z24" s="80"/>
      <c r="AA24" s="80"/>
      <c r="AB24" s="80"/>
      <c r="AC24" s="80"/>
      <c r="AD24" s="80"/>
      <c r="AE24" s="80"/>
      <c r="AF24" s="80"/>
      <c r="AG24" s="80"/>
      <c r="AH24" s="80"/>
      <c r="AI24" s="80"/>
    </row>
    <row r="25" spans="1:35">
      <c r="A25" s="5"/>
      <c r="B25" s="33"/>
      <c r="C25" s="33"/>
      <c r="D25" s="5"/>
      <c r="E25" s="5"/>
      <c r="F25" s="5"/>
      <c r="G25" s="144" t="str">
        <f t="shared" si="0"/>
        <v/>
      </c>
      <c r="H25" s="5"/>
      <c r="I25" s="80"/>
      <c r="J25" s="80"/>
      <c r="K25" s="80"/>
      <c r="L25" s="80"/>
      <c r="M25" s="80"/>
      <c r="N25" s="80"/>
      <c r="O25" s="80"/>
      <c r="P25" s="80"/>
      <c r="Q25" s="80"/>
      <c r="R25" s="80"/>
      <c r="S25" s="80"/>
      <c r="T25" s="80"/>
      <c r="U25" s="80"/>
      <c r="V25" s="80"/>
      <c r="W25" s="80"/>
      <c r="X25" s="80"/>
      <c r="Y25" s="80"/>
      <c r="Z25" s="80"/>
      <c r="AA25" s="80"/>
      <c r="AB25" s="80"/>
      <c r="AC25" s="80"/>
      <c r="AD25" s="80"/>
      <c r="AE25" s="80"/>
      <c r="AF25" s="80"/>
      <c r="AG25" s="80"/>
      <c r="AH25" s="80"/>
      <c r="AI25" s="80"/>
    </row>
    <row r="26" spans="1:35">
      <c r="A26" s="5"/>
      <c r="B26" s="33"/>
      <c r="C26" s="33"/>
      <c r="D26" s="5"/>
      <c r="E26" s="5"/>
      <c r="F26" s="5"/>
      <c r="G26" s="144" t="str">
        <f t="shared" si="0"/>
        <v/>
      </c>
      <c r="H26" s="5"/>
      <c r="I26" s="80"/>
      <c r="J26" s="80"/>
      <c r="K26" s="80"/>
      <c r="L26" s="80"/>
      <c r="M26" s="80"/>
      <c r="N26" s="80"/>
      <c r="O26" s="80"/>
      <c r="P26" s="80"/>
      <c r="Q26" s="80"/>
      <c r="R26" s="80"/>
      <c r="S26" s="80"/>
      <c r="T26" s="80"/>
      <c r="U26" s="80"/>
      <c r="V26" s="80"/>
      <c r="W26" s="80"/>
      <c r="X26" s="80"/>
      <c r="Y26" s="80"/>
      <c r="Z26" s="80"/>
      <c r="AA26" s="80"/>
      <c r="AB26" s="80"/>
      <c r="AC26" s="80"/>
      <c r="AD26" s="80"/>
      <c r="AE26" s="80"/>
      <c r="AF26" s="80"/>
      <c r="AG26" s="80"/>
      <c r="AH26" s="80"/>
      <c r="AI26" s="80"/>
    </row>
    <row r="27" spans="1:35">
      <c r="A27" s="5"/>
      <c r="B27" s="33"/>
      <c r="C27" s="33"/>
      <c r="D27" s="5"/>
      <c r="E27" s="5"/>
      <c r="F27" s="5"/>
      <c r="G27" s="144" t="str">
        <f t="shared" si="0"/>
        <v/>
      </c>
      <c r="H27" s="5"/>
      <c r="I27" s="80"/>
      <c r="J27" s="80"/>
      <c r="K27" s="80"/>
      <c r="L27" s="80"/>
      <c r="M27" s="80"/>
      <c r="N27" s="80"/>
      <c r="O27" s="80"/>
      <c r="P27" s="80"/>
      <c r="Q27" s="80"/>
      <c r="R27" s="80"/>
      <c r="S27" s="80"/>
      <c r="T27" s="80"/>
      <c r="U27" s="80"/>
      <c r="V27" s="80"/>
      <c r="W27" s="80"/>
      <c r="X27" s="80"/>
      <c r="Y27" s="80"/>
      <c r="Z27" s="80"/>
      <c r="AA27" s="80"/>
      <c r="AB27" s="80"/>
      <c r="AC27" s="80"/>
      <c r="AD27" s="80"/>
      <c r="AE27" s="80"/>
      <c r="AF27" s="80"/>
      <c r="AG27" s="80"/>
      <c r="AH27" s="80"/>
      <c r="AI27" s="80"/>
    </row>
    <row r="28" spans="1:35">
      <c r="A28" s="5"/>
      <c r="B28" s="33"/>
      <c r="C28" s="33"/>
      <c r="D28" s="5"/>
      <c r="E28" s="5"/>
      <c r="F28" s="5"/>
      <c r="G28" s="144" t="str">
        <f t="shared" si="0"/>
        <v/>
      </c>
      <c r="H28" s="5"/>
      <c r="I28" s="80"/>
      <c r="J28" s="80"/>
      <c r="K28" s="80"/>
      <c r="L28" s="80"/>
      <c r="M28" s="80"/>
      <c r="N28" s="80"/>
      <c r="O28" s="80"/>
      <c r="P28" s="80"/>
      <c r="Q28" s="80"/>
      <c r="R28" s="80"/>
      <c r="S28" s="80"/>
      <c r="T28" s="80"/>
      <c r="U28" s="80"/>
      <c r="V28" s="80"/>
      <c r="W28" s="80"/>
      <c r="X28" s="80"/>
      <c r="Y28" s="80"/>
      <c r="Z28" s="80"/>
      <c r="AA28" s="80"/>
      <c r="AB28" s="80"/>
      <c r="AC28" s="80"/>
      <c r="AD28" s="80"/>
      <c r="AE28" s="80"/>
      <c r="AF28" s="80"/>
      <c r="AG28" s="80"/>
      <c r="AH28" s="80"/>
      <c r="AI28" s="80"/>
    </row>
    <row r="29" spans="1:35">
      <c r="A29" s="5"/>
      <c r="B29" s="33"/>
      <c r="C29" s="33"/>
      <c r="D29" s="5"/>
      <c r="E29" s="5"/>
      <c r="F29" s="5"/>
      <c r="G29" s="144" t="str">
        <f t="shared" si="0"/>
        <v/>
      </c>
      <c r="H29" s="5"/>
      <c r="I29" s="80"/>
      <c r="J29" s="80"/>
      <c r="K29" s="80"/>
      <c r="L29" s="80"/>
      <c r="M29" s="80"/>
      <c r="N29" s="80"/>
      <c r="O29" s="80"/>
      <c r="P29" s="80"/>
      <c r="Q29" s="80"/>
      <c r="R29" s="80"/>
      <c r="S29" s="80"/>
      <c r="T29" s="80"/>
      <c r="U29" s="80"/>
      <c r="V29" s="80"/>
      <c r="W29" s="80"/>
      <c r="X29" s="80"/>
      <c r="Y29" s="80"/>
      <c r="Z29" s="80"/>
      <c r="AA29" s="80"/>
      <c r="AB29" s="80"/>
      <c r="AC29" s="80"/>
      <c r="AD29" s="80"/>
      <c r="AE29" s="80"/>
      <c r="AF29" s="80"/>
      <c r="AG29" s="80"/>
      <c r="AH29" s="80"/>
      <c r="AI29" s="80"/>
    </row>
    <row r="30" spans="1:35">
      <c r="A30" s="5"/>
      <c r="B30" s="33"/>
      <c r="C30" s="33"/>
      <c r="D30" s="5"/>
      <c r="E30" s="5"/>
      <c r="F30" s="5"/>
      <c r="G30" s="144" t="str">
        <f t="shared" si="0"/>
        <v/>
      </c>
      <c r="H30" s="5"/>
      <c r="I30" s="80"/>
      <c r="J30" s="80"/>
      <c r="K30" s="80"/>
      <c r="L30" s="80"/>
      <c r="M30" s="80"/>
      <c r="N30" s="80"/>
      <c r="O30" s="80"/>
      <c r="P30" s="80"/>
      <c r="Q30" s="80"/>
      <c r="R30" s="80"/>
      <c r="S30" s="80"/>
      <c r="T30" s="80"/>
      <c r="U30" s="80"/>
      <c r="V30" s="80"/>
      <c r="W30" s="80"/>
      <c r="X30" s="80"/>
      <c r="Y30" s="80"/>
      <c r="Z30" s="80"/>
      <c r="AA30" s="80"/>
      <c r="AB30" s="80"/>
      <c r="AC30" s="80"/>
      <c r="AD30" s="80"/>
      <c r="AE30" s="80"/>
      <c r="AF30" s="80"/>
      <c r="AG30" s="80"/>
      <c r="AH30" s="80"/>
      <c r="AI30" s="80"/>
    </row>
    <row r="31" spans="1:35">
      <c r="A31" s="5"/>
      <c r="B31" s="33"/>
      <c r="C31" s="33"/>
      <c r="D31" s="5"/>
      <c r="E31" s="5"/>
      <c r="F31" s="5"/>
      <c r="G31" s="144" t="str">
        <f t="shared" si="0"/>
        <v/>
      </c>
      <c r="H31" s="5"/>
      <c r="I31" s="80"/>
      <c r="J31" s="80"/>
      <c r="K31" s="80"/>
      <c r="L31" s="80"/>
      <c r="M31" s="80"/>
      <c r="N31" s="80"/>
      <c r="O31" s="80"/>
      <c r="P31" s="80"/>
      <c r="Q31" s="80"/>
      <c r="R31" s="80"/>
      <c r="S31" s="80"/>
      <c r="T31" s="80"/>
      <c r="U31" s="80"/>
      <c r="V31" s="80"/>
      <c r="W31" s="80"/>
      <c r="X31" s="80"/>
      <c r="Y31" s="80"/>
      <c r="Z31" s="80"/>
      <c r="AA31" s="80"/>
      <c r="AB31" s="80"/>
      <c r="AC31" s="80"/>
      <c r="AD31" s="80"/>
      <c r="AE31" s="80"/>
      <c r="AF31" s="80"/>
      <c r="AG31" s="80"/>
      <c r="AH31" s="80"/>
      <c r="AI31" s="80"/>
    </row>
    <row r="32" spans="1:35">
      <c r="A32" s="5"/>
      <c r="B32" s="33"/>
      <c r="C32" s="33"/>
      <c r="D32" s="5"/>
      <c r="E32" s="5"/>
      <c r="F32" s="5"/>
      <c r="G32" s="144" t="str">
        <f t="shared" si="0"/>
        <v/>
      </c>
      <c r="H32" s="5"/>
      <c r="I32" s="80"/>
      <c r="J32" s="80"/>
      <c r="K32" s="80"/>
      <c r="L32" s="80"/>
      <c r="M32" s="80"/>
      <c r="N32" s="80"/>
      <c r="O32" s="80"/>
      <c r="P32" s="80"/>
      <c r="Q32" s="80"/>
      <c r="R32" s="80"/>
      <c r="S32" s="80"/>
      <c r="T32" s="80"/>
      <c r="U32" s="80"/>
      <c r="V32" s="80"/>
      <c r="W32" s="80"/>
      <c r="X32" s="80"/>
      <c r="Y32" s="80"/>
      <c r="Z32" s="80"/>
      <c r="AA32" s="80"/>
      <c r="AB32" s="80"/>
      <c r="AC32" s="80"/>
      <c r="AD32" s="80"/>
      <c r="AE32" s="80"/>
      <c r="AF32" s="80"/>
      <c r="AG32" s="80"/>
      <c r="AH32" s="80"/>
      <c r="AI32" s="80"/>
    </row>
    <row r="33" spans="1:35">
      <c r="A33" s="5"/>
      <c r="B33" s="33"/>
      <c r="C33" s="33"/>
      <c r="D33" s="5"/>
      <c r="E33" s="5"/>
      <c r="F33" s="5"/>
      <c r="G33" s="144" t="str">
        <f t="shared" si="0"/>
        <v/>
      </c>
      <c r="H33" s="5"/>
      <c r="I33" s="80"/>
      <c r="J33" s="80"/>
      <c r="K33" s="80"/>
      <c r="L33" s="80"/>
      <c r="M33" s="80"/>
      <c r="N33" s="80"/>
      <c r="O33" s="80"/>
      <c r="P33" s="80"/>
      <c r="Q33" s="80"/>
      <c r="R33" s="80"/>
      <c r="S33" s="80"/>
      <c r="T33" s="80"/>
      <c r="U33" s="80"/>
      <c r="V33" s="80"/>
      <c r="W33" s="80"/>
      <c r="X33" s="80"/>
      <c r="Y33" s="80"/>
      <c r="Z33" s="80"/>
      <c r="AA33" s="80"/>
      <c r="AB33" s="80"/>
      <c r="AC33" s="80"/>
      <c r="AD33" s="80"/>
      <c r="AE33" s="80"/>
      <c r="AF33" s="80"/>
      <c r="AG33" s="80"/>
      <c r="AH33" s="80"/>
      <c r="AI33" s="80"/>
    </row>
    <row r="34" spans="1:35">
      <c r="A34" s="5"/>
      <c r="B34" s="33"/>
      <c r="C34" s="33"/>
      <c r="D34" s="5"/>
      <c r="E34" s="5"/>
      <c r="F34" s="5"/>
      <c r="G34" s="144" t="str">
        <f t="shared" si="0"/>
        <v/>
      </c>
      <c r="H34" s="5"/>
      <c r="I34" s="80"/>
      <c r="J34" s="80"/>
      <c r="K34" s="80"/>
      <c r="L34" s="80"/>
      <c r="M34" s="80"/>
      <c r="N34" s="80"/>
      <c r="O34" s="80"/>
      <c r="P34" s="80"/>
      <c r="Q34" s="80"/>
      <c r="R34" s="80"/>
      <c r="S34" s="80"/>
      <c r="T34" s="80"/>
      <c r="U34" s="80"/>
      <c r="V34" s="80"/>
      <c r="W34" s="80"/>
      <c r="X34" s="80"/>
      <c r="Y34" s="80"/>
      <c r="Z34" s="80"/>
      <c r="AA34" s="80"/>
      <c r="AB34" s="80"/>
      <c r="AC34" s="80"/>
      <c r="AD34" s="80"/>
      <c r="AE34" s="80"/>
      <c r="AF34" s="80"/>
      <c r="AG34" s="80"/>
      <c r="AH34" s="80"/>
      <c r="AI34" s="80"/>
    </row>
    <row r="35" spans="1:35">
      <c r="A35" s="5"/>
      <c r="B35" s="33"/>
      <c r="C35" s="33"/>
      <c r="D35" s="5"/>
      <c r="E35" s="5"/>
      <c r="F35" s="5"/>
      <c r="G35" s="144" t="str">
        <f t="shared" si="0"/>
        <v/>
      </c>
      <c r="H35" s="5"/>
      <c r="I35" s="80"/>
      <c r="J35" s="80"/>
      <c r="K35" s="80"/>
      <c r="L35" s="80"/>
      <c r="M35" s="80"/>
      <c r="N35" s="80"/>
      <c r="O35" s="80"/>
      <c r="P35" s="80"/>
      <c r="Q35" s="80"/>
      <c r="R35" s="80"/>
      <c r="S35" s="80"/>
      <c r="T35" s="80"/>
      <c r="U35" s="80"/>
      <c r="V35" s="80"/>
      <c r="W35" s="80"/>
      <c r="X35" s="80"/>
      <c r="Y35" s="80"/>
      <c r="Z35" s="80"/>
      <c r="AA35" s="80"/>
      <c r="AB35" s="80"/>
      <c r="AC35" s="80"/>
      <c r="AD35" s="80"/>
      <c r="AE35" s="80"/>
      <c r="AF35" s="80"/>
      <c r="AG35" s="80"/>
      <c r="AH35" s="80"/>
      <c r="AI35" s="80"/>
    </row>
    <row r="36" spans="1:35">
      <c r="A36" s="5"/>
      <c r="B36" s="33"/>
      <c r="C36" s="33"/>
      <c r="D36" s="5"/>
      <c r="E36" s="5"/>
      <c r="F36" s="5"/>
      <c r="G36" s="144" t="str">
        <f t="shared" si="0"/>
        <v/>
      </c>
      <c r="H36" s="5"/>
      <c r="I36" s="80"/>
      <c r="J36" s="80"/>
      <c r="K36" s="80"/>
      <c r="L36" s="80"/>
      <c r="M36" s="80"/>
      <c r="N36" s="80"/>
      <c r="O36" s="80"/>
      <c r="P36" s="80"/>
      <c r="Q36" s="80"/>
      <c r="R36" s="80"/>
      <c r="S36" s="80"/>
      <c r="T36" s="80"/>
      <c r="U36" s="80"/>
      <c r="V36" s="80"/>
      <c r="W36" s="80"/>
      <c r="X36" s="80"/>
      <c r="Y36" s="80"/>
      <c r="Z36" s="80"/>
      <c r="AA36" s="80"/>
      <c r="AB36" s="80"/>
      <c r="AC36" s="80"/>
      <c r="AD36" s="80"/>
      <c r="AE36" s="80"/>
      <c r="AF36" s="80"/>
      <c r="AG36" s="80"/>
      <c r="AH36" s="80"/>
      <c r="AI36" s="80"/>
    </row>
    <row r="37" spans="1:35">
      <c r="A37" s="5"/>
      <c r="B37" s="33"/>
      <c r="C37" s="33"/>
      <c r="D37" s="5"/>
      <c r="E37" s="5"/>
      <c r="F37" s="5"/>
      <c r="G37" s="144" t="str">
        <f t="shared" si="0"/>
        <v/>
      </c>
      <c r="H37" s="5"/>
      <c r="I37" s="80"/>
      <c r="J37" s="80"/>
      <c r="K37" s="80"/>
      <c r="L37" s="80"/>
      <c r="M37" s="80"/>
      <c r="N37" s="80"/>
      <c r="O37" s="80"/>
      <c r="P37" s="80"/>
      <c r="Q37" s="80"/>
      <c r="R37" s="80"/>
      <c r="S37" s="80"/>
      <c r="T37" s="80"/>
      <c r="U37" s="80"/>
      <c r="V37" s="80"/>
      <c r="W37" s="80"/>
      <c r="X37" s="80"/>
      <c r="Y37" s="80"/>
      <c r="Z37" s="80"/>
      <c r="AA37" s="80"/>
      <c r="AB37" s="80"/>
      <c r="AC37" s="80"/>
      <c r="AD37" s="80"/>
      <c r="AE37" s="80"/>
      <c r="AF37" s="80"/>
      <c r="AG37" s="80"/>
      <c r="AH37" s="80"/>
      <c r="AI37" s="80"/>
    </row>
    <row r="38" spans="1:35">
      <c r="A38" s="5"/>
      <c r="B38" s="33"/>
      <c r="C38" s="33"/>
      <c r="D38" s="5"/>
      <c r="E38" s="5"/>
      <c r="F38" s="5"/>
      <c r="G38" s="144" t="str">
        <f t="shared" si="0"/>
        <v/>
      </c>
      <c r="H38" s="5"/>
      <c r="I38" s="80"/>
      <c r="J38" s="80"/>
      <c r="K38" s="80"/>
      <c r="L38" s="80"/>
      <c r="M38" s="80"/>
      <c r="N38" s="80"/>
      <c r="O38" s="80"/>
      <c r="P38" s="80"/>
      <c r="Q38" s="80"/>
      <c r="R38" s="80"/>
      <c r="S38" s="80"/>
      <c r="T38" s="80"/>
      <c r="U38" s="80"/>
      <c r="V38" s="80"/>
      <c r="W38" s="80"/>
      <c r="X38" s="80"/>
      <c r="Y38" s="80"/>
      <c r="Z38" s="80"/>
      <c r="AA38" s="80"/>
      <c r="AB38" s="80"/>
      <c r="AC38" s="80"/>
      <c r="AD38" s="80"/>
      <c r="AE38" s="80"/>
      <c r="AF38" s="80"/>
      <c r="AG38" s="80"/>
      <c r="AH38" s="80"/>
      <c r="AI38" s="80"/>
    </row>
    <row r="39" spans="1:35">
      <c r="A39" s="5"/>
      <c r="B39" s="33"/>
      <c r="C39" s="33"/>
      <c r="D39" s="5"/>
      <c r="E39" s="5"/>
      <c r="F39" s="5"/>
      <c r="G39" s="144" t="str">
        <f t="shared" si="0"/>
        <v/>
      </c>
      <c r="H39" s="5"/>
      <c r="I39" s="80"/>
      <c r="J39" s="80"/>
      <c r="K39" s="80"/>
      <c r="L39" s="80"/>
      <c r="M39" s="80"/>
      <c r="N39" s="80"/>
      <c r="O39" s="80"/>
      <c r="P39" s="80"/>
      <c r="Q39" s="80"/>
      <c r="R39" s="80"/>
      <c r="S39" s="80"/>
      <c r="T39" s="80"/>
      <c r="U39" s="80"/>
      <c r="V39" s="80"/>
      <c r="W39" s="80"/>
      <c r="X39" s="80"/>
      <c r="Y39" s="80"/>
      <c r="Z39" s="80"/>
      <c r="AA39" s="80"/>
      <c r="AB39" s="80"/>
      <c r="AC39" s="80"/>
      <c r="AD39" s="80"/>
      <c r="AE39" s="80"/>
      <c r="AF39" s="80"/>
      <c r="AG39" s="80"/>
      <c r="AH39" s="80"/>
      <c r="AI39" s="80"/>
    </row>
    <row r="40" spans="1:35">
      <c r="A40" s="5"/>
      <c r="B40" s="33"/>
      <c r="C40" s="33"/>
      <c r="D40" s="5"/>
      <c r="E40" s="5"/>
      <c r="F40" s="5"/>
      <c r="G40" s="144" t="str">
        <f t="shared" si="0"/>
        <v/>
      </c>
      <c r="H40" s="5"/>
      <c r="I40" s="80"/>
      <c r="J40" s="80"/>
      <c r="K40" s="80"/>
      <c r="L40" s="80"/>
      <c r="M40" s="80"/>
      <c r="N40" s="80"/>
      <c r="O40" s="80"/>
      <c r="P40" s="80"/>
      <c r="Q40" s="80"/>
      <c r="R40" s="80"/>
      <c r="S40" s="80"/>
      <c r="T40" s="80"/>
      <c r="U40" s="80"/>
      <c r="V40" s="80"/>
      <c r="W40" s="80"/>
      <c r="X40" s="80"/>
      <c r="Y40" s="80"/>
      <c r="Z40" s="80"/>
      <c r="AA40" s="80"/>
      <c r="AB40" s="80"/>
      <c r="AC40" s="80"/>
      <c r="AD40" s="80"/>
      <c r="AE40" s="80"/>
      <c r="AF40" s="80"/>
      <c r="AG40" s="80"/>
      <c r="AH40" s="80"/>
      <c r="AI40" s="80"/>
    </row>
    <row r="41" spans="1:35">
      <c r="A41" s="5"/>
      <c r="B41" s="33"/>
      <c r="C41" s="33"/>
      <c r="D41" s="5"/>
      <c r="E41" s="5"/>
      <c r="F41" s="5"/>
      <c r="G41" s="144" t="str">
        <f t="shared" si="0"/>
        <v/>
      </c>
      <c r="H41" s="5"/>
      <c r="I41" s="80"/>
      <c r="J41" s="80"/>
      <c r="K41" s="80"/>
      <c r="L41" s="80"/>
      <c r="M41" s="80"/>
      <c r="N41" s="80"/>
      <c r="O41" s="80"/>
      <c r="P41" s="80"/>
      <c r="Q41" s="80"/>
      <c r="R41" s="80"/>
      <c r="S41" s="80"/>
      <c r="T41" s="80"/>
      <c r="U41" s="80"/>
      <c r="V41" s="80"/>
      <c r="W41" s="80"/>
      <c r="X41" s="80"/>
      <c r="Y41" s="80"/>
      <c r="Z41" s="80"/>
      <c r="AA41" s="80"/>
      <c r="AB41" s="80"/>
      <c r="AC41" s="80"/>
      <c r="AD41" s="80"/>
      <c r="AE41" s="80"/>
      <c r="AF41" s="80"/>
      <c r="AG41" s="80"/>
      <c r="AH41" s="80"/>
      <c r="AI41" s="80"/>
    </row>
    <row r="42" spans="1:35">
      <c r="A42" s="5"/>
      <c r="B42" s="33"/>
      <c r="C42" s="33"/>
      <c r="D42" s="5"/>
      <c r="E42" s="5"/>
      <c r="F42" s="5"/>
      <c r="G42" s="144" t="str">
        <f t="shared" si="0"/>
        <v/>
      </c>
      <c r="H42" s="5"/>
      <c r="I42" s="80"/>
      <c r="J42" s="80"/>
      <c r="K42" s="80"/>
      <c r="L42" s="80"/>
      <c r="M42" s="80"/>
      <c r="N42" s="80"/>
      <c r="O42" s="80"/>
      <c r="P42" s="80"/>
      <c r="Q42" s="80"/>
      <c r="R42" s="80"/>
      <c r="S42" s="80"/>
      <c r="T42" s="80"/>
      <c r="U42" s="80"/>
      <c r="V42" s="80"/>
      <c r="W42" s="80"/>
      <c r="X42" s="80"/>
      <c r="Y42" s="80"/>
      <c r="Z42" s="80"/>
      <c r="AA42" s="80"/>
      <c r="AB42" s="80"/>
      <c r="AC42" s="80"/>
      <c r="AD42" s="80"/>
      <c r="AE42" s="80"/>
      <c r="AF42" s="80"/>
      <c r="AG42" s="80"/>
      <c r="AH42" s="80"/>
      <c r="AI42" s="80"/>
    </row>
    <row r="43" spans="1:35">
      <c r="A43" s="5"/>
      <c r="B43" s="33"/>
      <c r="C43" s="33"/>
      <c r="D43" s="5"/>
      <c r="E43" s="5"/>
      <c r="F43" s="5"/>
      <c r="G43" s="144" t="str">
        <f t="shared" si="0"/>
        <v/>
      </c>
      <c r="H43" s="5"/>
      <c r="I43" s="80"/>
      <c r="J43" s="80"/>
      <c r="K43" s="80"/>
      <c r="L43" s="80"/>
      <c r="M43" s="80"/>
      <c r="N43" s="80"/>
      <c r="O43" s="80"/>
      <c r="P43" s="80"/>
      <c r="Q43" s="80"/>
      <c r="R43" s="80"/>
      <c r="S43" s="80"/>
      <c r="T43" s="80"/>
      <c r="U43" s="80"/>
      <c r="V43" s="80"/>
      <c r="W43" s="80"/>
      <c r="X43" s="80"/>
      <c r="Y43" s="80"/>
      <c r="Z43" s="80"/>
      <c r="AA43" s="80"/>
      <c r="AB43" s="80"/>
      <c r="AC43" s="80"/>
      <c r="AD43" s="80"/>
      <c r="AE43" s="80"/>
      <c r="AF43" s="80"/>
      <c r="AG43" s="80"/>
      <c r="AH43" s="80"/>
      <c r="AI43" s="80"/>
    </row>
    <row r="44" spans="1:35">
      <c r="A44" s="5"/>
      <c r="B44" s="33"/>
      <c r="C44" s="33"/>
      <c r="D44" s="5"/>
      <c r="E44" s="5"/>
      <c r="F44" s="5"/>
      <c r="G44" s="144" t="str">
        <f t="shared" si="0"/>
        <v/>
      </c>
      <c r="H44" s="5"/>
      <c r="I44" s="80"/>
      <c r="J44" s="80"/>
      <c r="K44" s="80"/>
      <c r="L44" s="80"/>
      <c r="M44" s="80"/>
      <c r="N44" s="80"/>
      <c r="O44" s="80"/>
      <c r="P44" s="80"/>
      <c r="Q44" s="80"/>
      <c r="R44" s="80"/>
      <c r="S44" s="80"/>
      <c r="T44" s="80"/>
      <c r="U44" s="80"/>
      <c r="V44" s="80"/>
      <c r="W44" s="80"/>
      <c r="X44" s="80"/>
      <c r="Y44" s="80"/>
      <c r="Z44" s="80"/>
      <c r="AA44" s="80"/>
      <c r="AB44" s="80"/>
      <c r="AC44" s="80"/>
      <c r="AD44" s="80"/>
      <c r="AE44" s="80"/>
      <c r="AF44" s="80"/>
      <c r="AG44" s="80"/>
      <c r="AH44" s="80"/>
      <c r="AI44" s="80"/>
    </row>
    <row r="45" spans="1:35">
      <c r="A45" s="5"/>
      <c r="B45" s="33"/>
      <c r="C45" s="33"/>
      <c r="D45" s="5"/>
      <c r="E45" s="5"/>
      <c r="F45" s="5"/>
      <c r="G45" s="144" t="str">
        <f t="shared" si="0"/>
        <v/>
      </c>
      <c r="H45" s="5"/>
      <c r="I45" s="80"/>
      <c r="J45" s="80"/>
      <c r="K45" s="80"/>
      <c r="L45" s="80"/>
      <c r="M45" s="80"/>
      <c r="N45" s="80"/>
      <c r="O45" s="80"/>
      <c r="P45" s="80"/>
      <c r="Q45" s="80"/>
      <c r="R45" s="80"/>
      <c r="S45" s="80"/>
      <c r="T45" s="80"/>
      <c r="U45" s="80"/>
      <c r="V45" s="80"/>
      <c r="W45" s="80"/>
      <c r="X45" s="80"/>
      <c r="Y45" s="80"/>
      <c r="Z45" s="80"/>
      <c r="AA45" s="80"/>
      <c r="AB45" s="80"/>
      <c r="AC45" s="80"/>
      <c r="AD45" s="80"/>
      <c r="AE45" s="80"/>
      <c r="AF45" s="80"/>
      <c r="AG45" s="80"/>
      <c r="AH45" s="80"/>
      <c r="AI45" s="80"/>
    </row>
    <row r="46" spans="1:35">
      <c r="A46" s="5"/>
      <c r="B46" s="33"/>
      <c r="C46" s="33"/>
      <c r="D46" s="5"/>
      <c r="E46" s="5"/>
      <c r="F46" s="5"/>
      <c r="G46" s="144" t="str">
        <f t="shared" si="0"/>
        <v/>
      </c>
      <c r="H46" s="5"/>
      <c r="I46" s="80"/>
      <c r="J46" s="80"/>
      <c r="K46" s="80"/>
      <c r="L46" s="80"/>
      <c r="M46" s="80"/>
      <c r="N46" s="80"/>
      <c r="O46" s="80"/>
      <c r="P46" s="80"/>
      <c r="Q46" s="80"/>
      <c r="R46" s="80"/>
      <c r="S46" s="80"/>
      <c r="T46" s="80"/>
      <c r="U46" s="80"/>
      <c r="V46" s="80"/>
      <c r="W46" s="80"/>
      <c r="X46" s="80"/>
      <c r="Y46" s="80"/>
      <c r="Z46" s="80"/>
      <c r="AA46" s="80"/>
      <c r="AB46" s="80"/>
      <c r="AC46" s="80"/>
      <c r="AD46" s="80"/>
      <c r="AE46" s="80"/>
      <c r="AF46" s="80"/>
      <c r="AG46" s="80"/>
      <c r="AH46" s="80"/>
      <c r="AI46" s="80"/>
    </row>
    <row r="47" spans="1:35">
      <c r="A47" s="5"/>
      <c r="B47" s="33"/>
      <c r="C47" s="33"/>
      <c r="D47" s="5"/>
      <c r="E47" s="5"/>
      <c r="F47" s="5"/>
      <c r="G47" s="144" t="str">
        <f t="shared" si="0"/>
        <v/>
      </c>
      <c r="H47" s="5"/>
      <c r="I47" s="80"/>
      <c r="J47" s="80"/>
      <c r="K47" s="80"/>
      <c r="L47" s="80"/>
      <c r="M47" s="80"/>
      <c r="N47" s="80"/>
      <c r="O47" s="80"/>
      <c r="P47" s="80"/>
      <c r="Q47" s="80"/>
      <c r="R47" s="80"/>
      <c r="S47" s="80"/>
      <c r="T47" s="80"/>
      <c r="U47" s="80"/>
      <c r="V47" s="80"/>
      <c r="W47" s="80"/>
      <c r="X47" s="80"/>
      <c r="Y47" s="80"/>
      <c r="Z47" s="80"/>
      <c r="AA47" s="80"/>
      <c r="AB47" s="80"/>
      <c r="AC47" s="80"/>
      <c r="AD47" s="80"/>
      <c r="AE47" s="80"/>
      <c r="AF47" s="80"/>
      <c r="AG47" s="80"/>
      <c r="AH47" s="80"/>
      <c r="AI47" s="80"/>
    </row>
    <row r="48" spans="1:35">
      <c r="A48" s="5"/>
      <c r="B48" s="33"/>
      <c r="C48" s="33"/>
      <c r="D48" s="5"/>
      <c r="E48" s="5"/>
      <c r="F48" s="5"/>
      <c r="G48" s="144" t="str">
        <f t="shared" si="0"/>
        <v/>
      </c>
      <c r="H48" s="5"/>
      <c r="I48" s="80"/>
      <c r="J48" s="80"/>
      <c r="K48" s="80"/>
      <c r="L48" s="80"/>
      <c r="M48" s="80"/>
      <c r="N48" s="80"/>
      <c r="O48" s="80"/>
      <c r="P48" s="80"/>
      <c r="Q48" s="80"/>
      <c r="R48" s="80"/>
      <c r="S48" s="80"/>
      <c r="T48" s="80"/>
      <c r="U48" s="80"/>
      <c r="V48" s="80"/>
      <c r="W48" s="80"/>
      <c r="X48" s="80"/>
      <c r="Y48" s="80"/>
      <c r="Z48" s="80"/>
      <c r="AA48" s="80"/>
      <c r="AB48" s="80"/>
      <c r="AC48" s="80"/>
      <c r="AD48" s="80"/>
      <c r="AE48" s="80"/>
      <c r="AF48" s="80"/>
      <c r="AG48" s="80"/>
      <c r="AH48" s="80"/>
      <c r="AI48" s="80"/>
    </row>
    <row r="49" spans="1:35">
      <c r="A49" s="5"/>
      <c r="B49" s="33"/>
      <c r="C49" s="33"/>
      <c r="D49" s="5"/>
      <c r="E49" s="5"/>
      <c r="F49" s="5"/>
      <c r="G49" s="144" t="str">
        <f t="shared" si="0"/>
        <v/>
      </c>
      <c r="H49" s="5"/>
      <c r="I49" s="80"/>
      <c r="J49" s="80"/>
      <c r="K49" s="80"/>
      <c r="L49" s="80"/>
      <c r="M49" s="80"/>
      <c r="N49" s="80"/>
      <c r="O49" s="80"/>
      <c r="P49" s="80"/>
      <c r="Q49" s="80"/>
      <c r="R49" s="80"/>
      <c r="S49" s="80"/>
      <c r="T49" s="80"/>
      <c r="U49" s="80"/>
      <c r="V49" s="80"/>
      <c r="W49" s="80"/>
      <c r="X49" s="80"/>
      <c r="Y49" s="80"/>
      <c r="Z49" s="80"/>
      <c r="AA49" s="80"/>
      <c r="AB49" s="80"/>
      <c r="AC49" s="80"/>
      <c r="AD49" s="80"/>
      <c r="AE49" s="80"/>
      <c r="AF49" s="80"/>
      <c r="AG49" s="80"/>
      <c r="AH49" s="80"/>
      <c r="AI49" s="80"/>
    </row>
    <row r="50" spans="1:35">
      <c r="A50" s="5"/>
      <c r="B50" s="33"/>
      <c r="C50" s="33"/>
      <c r="D50" s="5"/>
      <c r="E50" s="5"/>
      <c r="F50" s="5"/>
      <c r="G50" s="144" t="str">
        <f t="shared" si="0"/>
        <v/>
      </c>
      <c r="H50" s="5"/>
      <c r="I50" s="80"/>
      <c r="J50" s="80"/>
      <c r="K50" s="80"/>
      <c r="L50" s="80"/>
      <c r="M50" s="80"/>
      <c r="N50" s="80"/>
      <c r="O50" s="80"/>
      <c r="P50" s="80"/>
      <c r="Q50" s="80"/>
      <c r="R50" s="80"/>
      <c r="S50" s="80"/>
      <c r="T50" s="80"/>
      <c r="U50" s="80"/>
      <c r="V50" s="80"/>
      <c r="W50" s="80"/>
      <c r="X50" s="80"/>
      <c r="Y50" s="80"/>
      <c r="Z50" s="80"/>
      <c r="AA50" s="80"/>
      <c r="AB50" s="80"/>
      <c r="AC50" s="80"/>
      <c r="AD50" s="80"/>
      <c r="AE50" s="80"/>
      <c r="AF50" s="80"/>
      <c r="AG50" s="80"/>
      <c r="AH50" s="80"/>
      <c r="AI50" s="80"/>
    </row>
    <row r="51" spans="1:35">
      <c r="A51" s="5"/>
      <c r="B51" s="33"/>
      <c r="C51" s="33"/>
      <c r="D51" s="5"/>
      <c r="E51" s="5"/>
      <c r="F51" s="5"/>
      <c r="G51" s="144" t="str">
        <f t="shared" si="0"/>
        <v/>
      </c>
      <c r="H51" s="5"/>
      <c r="I51" s="80"/>
      <c r="J51" s="80"/>
      <c r="K51" s="80"/>
      <c r="L51" s="80"/>
      <c r="M51" s="80"/>
      <c r="N51" s="80"/>
      <c r="O51" s="80"/>
      <c r="P51" s="80"/>
      <c r="Q51" s="80"/>
      <c r="R51" s="80"/>
      <c r="S51" s="80"/>
      <c r="T51" s="80"/>
      <c r="U51" s="80"/>
      <c r="V51" s="80"/>
      <c r="W51" s="80"/>
      <c r="X51" s="80"/>
      <c r="Y51" s="80"/>
      <c r="Z51" s="80"/>
      <c r="AA51" s="80"/>
      <c r="AB51" s="80"/>
      <c r="AC51" s="80"/>
      <c r="AD51" s="80"/>
      <c r="AE51" s="80"/>
      <c r="AF51" s="80"/>
      <c r="AG51" s="80"/>
      <c r="AH51" s="80"/>
      <c r="AI51" s="80"/>
    </row>
    <row r="52" spans="1:35">
      <c r="A52" s="5"/>
      <c r="B52" s="33"/>
      <c r="C52" s="33"/>
      <c r="D52" s="5"/>
      <c r="E52" s="5"/>
      <c r="F52" s="5"/>
      <c r="G52" s="144" t="str">
        <f t="shared" si="0"/>
        <v/>
      </c>
      <c r="H52" s="5"/>
      <c r="I52" s="80"/>
      <c r="J52" s="80"/>
      <c r="K52" s="80"/>
      <c r="L52" s="80"/>
      <c r="M52" s="80"/>
      <c r="N52" s="80"/>
      <c r="O52" s="80"/>
      <c r="P52" s="80"/>
      <c r="Q52" s="80"/>
      <c r="R52" s="80"/>
      <c r="S52" s="80"/>
      <c r="T52" s="80"/>
      <c r="U52" s="80"/>
      <c r="V52" s="80"/>
      <c r="W52" s="80"/>
      <c r="X52" s="80"/>
      <c r="Y52" s="80"/>
      <c r="Z52" s="80"/>
      <c r="AA52" s="80"/>
      <c r="AB52" s="80"/>
      <c r="AC52" s="80"/>
      <c r="AD52" s="80"/>
      <c r="AE52" s="80"/>
      <c r="AF52" s="80"/>
      <c r="AG52" s="80"/>
      <c r="AH52" s="80"/>
      <c r="AI52" s="80"/>
    </row>
    <row r="53" spans="1:35">
      <c r="A53" s="5"/>
      <c r="B53" s="33"/>
      <c r="C53" s="33"/>
      <c r="D53" s="5"/>
      <c r="E53" s="5"/>
      <c r="F53" s="5"/>
      <c r="G53" s="144" t="str">
        <f t="shared" si="0"/>
        <v/>
      </c>
      <c r="H53" s="5"/>
      <c r="I53" s="80"/>
      <c r="J53" s="80"/>
      <c r="K53" s="80"/>
      <c r="L53" s="80"/>
      <c r="M53" s="80"/>
      <c r="N53" s="80"/>
      <c r="O53" s="80"/>
      <c r="P53" s="80"/>
      <c r="Q53" s="80"/>
      <c r="R53" s="80"/>
      <c r="S53" s="80"/>
      <c r="T53" s="80"/>
      <c r="U53" s="80"/>
      <c r="V53" s="80"/>
      <c r="W53" s="80"/>
      <c r="X53" s="80"/>
      <c r="Y53" s="80"/>
      <c r="Z53" s="80"/>
      <c r="AA53" s="80"/>
      <c r="AB53" s="80"/>
      <c r="AC53" s="80"/>
      <c r="AD53" s="80"/>
      <c r="AE53" s="80"/>
      <c r="AF53" s="80"/>
      <c r="AG53" s="80"/>
      <c r="AH53" s="80"/>
      <c r="AI53" s="80"/>
    </row>
    <row r="54" spans="1:35">
      <c r="A54" s="5"/>
      <c r="B54" s="33"/>
      <c r="C54" s="33"/>
      <c r="D54" s="5"/>
      <c r="E54" s="5"/>
      <c r="F54" s="5"/>
      <c r="G54" s="144" t="str">
        <f t="shared" si="0"/>
        <v/>
      </c>
      <c r="H54" s="5"/>
      <c r="I54" s="80"/>
      <c r="J54" s="80"/>
      <c r="K54" s="80"/>
      <c r="L54" s="80"/>
      <c r="M54" s="80"/>
      <c r="N54" s="80"/>
      <c r="O54" s="80"/>
      <c r="P54" s="80"/>
      <c r="Q54" s="80"/>
      <c r="R54" s="80"/>
      <c r="S54" s="80"/>
      <c r="T54" s="80"/>
      <c r="U54" s="80"/>
      <c r="V54" s="80"/>
      <c r="W54" s="80"/>
      <c r="X54" s="80"/>
      <c r="Y54" s="80"/>
      <c r="Z54" s="80"/>
      <c r="AA54" s="80"/>
      <c r="AB54" s="80"/>
      <c r="AC54" s="80"/>
      <c r="AD54" s="80"/>
      <c r="AE54" s="80"/>
      <c r="AF54" s="80"/>
      <c r="AG54" s="80"/>
      <c r="AH54" s="80"/>
      <c r="AI54" s="80"/>
    </row>
    <row r="55" spans="1:35">
      <c r="A55" s="5"/>
      <c r="B55" s="33"/>
      <c r="C55" s="33"/>
      <c r="D55" s="5"/>
      <c r="E55" s="5"/>
      <c r="F55" s="5"/>
      <c r="G55" s="144" t="str">
        <f t="shared" si="0"/>
        <v/>
      </c>
      <c r="H55" s="5"/>
      <c r="I55" s="80"/>
      <c r="J55" s="80"/>
      <c r="K55" s="80"/>
      <c r="L55" s="80"/>
      <c r="M55" s="80"/>
      <c r="N55" s="80"/>
      <c r="O55" s="80"/>
      <c r="P55" s="80"/>
      <c r="Q55" s="80"/>
      <c r="R55" s="80"/>
      <c r="S55" s="80"/>
      <c r="T55" s="80"/>
      <c r="U55" s="80"/>
      <c r="V55" s="80"/>
      <c r="W55" s="80"/>
      <c r="X55" s="80"/>
      <c r="Y55" s="80"/>
      <c r="Z55" s="80"/>
      <c r="AA55" s="80"/>
      <c r="AB55" s="80"/>
      <c r="AC55" s="80"/>
      <c r="AD55" s="80"/>
      <c r="AE55" s="80"/>
      <c r="AF55" s="80"/>
      <c r="AG55" s="80"/>
      <c r="AH55" s="80"/>
      <c r="AI55" s="80"/>
    </row>
    <row r="56" spans="1:35">
      <c r="A56" s="5"/>
      <c r="B56" s="33"/>
      <c r="C56" s="33"/>
      <c r="D56" s="5"/>
      <c r="E56" s="5"/>
      <c r="F56" s="5"/>
      <c r="G56" s="144" t="str">
        <f t="shared" si="0"/>
        <v/>
      </c>
      <c r="H56" s="5"/>
      <c r="I56" s="80"/>
      <c r="J56" s="80"/>
      <c r="K56" s="80"/>
      <c r="L56" s="80"/>
      <c r="M56" s="80"/>
      <c r="N56" s="80"/>
      <c r="O56" s="80"/>
      <c r="P56" s="80"/>
      <c r="Q56" s="80"/>
      <c r="R56" s="80"/>
      <c r="S56" s="80"/>
      <c r="T56" s="80"/>
      <c r="U56" s="80"/>
      <c r="V56" s="80"/>
      <c r="W56" s="80"/>
      <c r="X56" s="80"/>
      <c r="Y56" s="80"/>
      <c r="Z56" s="80"/>
      <c r="AA56" s="80"/>
      <c r="AB56" s="80"/>
      <c r="AC56" s="80"/>
      <c r="AD56" s="80"/>
      <c r="AE56" s="80"/>
      <c r="AF56" s="80"/>
      <c r="AG56" s="80"/>
      <c r="AH56" s="80"/>
      <c r="AI56" s="80"/>
    </row>
    <row r="57" spans="1:35">
      <c r="A57" s="5"/>
      <c r="B57" s="33"/>
      <c r="C57" s="33"/>
      <c r="D57" s="5"/>
      <c r="E57" s="5"/>
      <c r="F57" s="5"/>
      <c r="G57" s="144" t="str">
        <f t="shared" si="0"/>
        <v/>
      </c>
      <c r="H57" s="5"/>
      <c r="I57" s="80"/>
      <c r="J57" s="80"/>
      <c r="K57" s="80"/>
      <c r="L57" s="80"/>
      <c r="M57" s="80"/>
      <c r="N57" s="80"/>
      <c r="O57" s="80"/>
      <c r="P57" s="80"/>
      <c r="Q57" s="80"/>
      <c r="R57" s="80"/>
      <c r="S57" s="80"/>
      <c r="T57" s="80"/>
      <c r="U57" s="80"/>
      <c r="V57" s="80"/>
      <c r="W57" s="80"/>
      <c r="X57" s="80"/>
      <c r="Y57" s="80"/>
      <c r="Z57" s="80"/>
      <c r="AA57" s="80"/>
      <c r="AB57" s="80"/>
      <c r="AC57" s="80"/>
      <c r="AD57" s="80"/>
      <c r="AE57" s="80"/>
      <c r="AF57" s="80"/>
      <c r="AG57" s="80"/>
      <c r="AH57" s="80"/>
      <c r="AI57" s="80"/>
    </row>
    <row r="58" spans="1:35">
      <c r="A58" s="5"/>
      <c r="B58" s="33"/>
      <c r="C58" s="33"/>
      <c r="D58" s="5"/>
      <c r="E58" s="5"/>
      <c r="F58" s="5"/>
      <c r="G58" s="144" t="str">
        <f t="shared" si="0"/>
        <v/>
      </c>
      <c r="H58" s="5"/>
      <c r="I58" s="80"/>
      <c r="J58" s="80"/>
      <c r="K58" s="80"/>
      <c r="L58" s="80"/>
      <c r="M58" s="80"/>
      <c r="N58" s="80"/>
      <c r="O58" s="80"/>
      <c r="P58" s="80"/>
      <c r="Q58" s="80"/>
      <c r="R58" s="80"/>
      <c r="S58" s="80"/>
      <c r="T58" s="80"/>
      <c r="U58" s="80"/>
      <c r="V58" s="80"/>
      <c r="W58" s="80"/>
      <c r="X58" s="80"/>
      <c r="Y58" s="80"/>
      <c r="Z58" s="80"/>
      <c r="AA58" s="80"/>
      <c r="AB58" s="80"/>
      <c r="AC58" s="80"/>
      <c r="AD58" s="80"/>
      <c r="AE58" s="80"/>
      <c r="AF58" s="80"/>
      <c r="AG58" s="80"/>
      <c r="AH58" s="80"/>
      <c r="AI58" s="80"/>
    </row>
    <row r="59" spans="1:35">
      <c r="A59" s="5"/>
      <c r="B59" s="33"/>
      <c r="C59" s="33"/>
      <c r="D59" s="5"/>
      <c r="E59" s="5"/>
      <c r="F59" s="5"/>
      <c r="G59" s="144" t="str">
        <f t="shared" si="0"/>
        <v/>
      </c>
      <c r="H59" s="5"/>
      <c r="I59" s="80"/>
      <c r="J59" s="80"/>
      <c r="K59" s="80"/>
      <c r="L59" s="80"/>
      <c r="M59" s="80"/>
      <c r="N59" s="80"/>
      <c r="O59" s="80"/>
      <c r="P59" s="80"/>
      <c r="Q59" s="80"/>
      <c r="R59" s="80"/>
      <c r="S59" s="80"/>
      <c r="T59" s="80"/>
      <c r="U59" s="80"/>
      <c r="V59" s="80"/>
      <c r="W59" s="80"/>
      <c r="X59" s="80"/>
      <c r="Y59" s="80"/>
      <c r="Z59" s="80"/>
      <c r="AA59" s="80"/>
      <c r="AB59" s="80"/>
      <c r="AC59" s="80"/>
      <c r="AD59" s="80"/>
      <c r="AE59" s="80"/>
      <c r="AF59" s="80"/>
      <c r="AG59" s="80"/>
      <c r="AH59" s="80"/>
      <c r="AI59" s="80"/>
    </row>
    <row r="60" spans="1:35">
      <c r="A60" s="5"/>
      <c r="B60" s="33"/>
      <c r="C60" s="33"/>
      <c r="D60" s="5"/>
      <c r="E60" s="5"/>
      <c r="F60" s="5"/>
      <c r="G60" s="144" t="str">
        <f t="shared" si="0"/>
        <v/>
      </c>
      <c r="H60" s="5"/>
      <c r="I60" s="80"/>
      <c r="J60" s="80"/>
      <c r="K60" s="80"/>
      <c r="L60" s="80"/>
      <c r="M60" s="80"/>
      <c r="N60" s="80"/>
      <c r="O60" s="80"/>
      <c r="P60" s="80"/>
      <c r="Q60" s="80"/>
      <c r="R60" s="80"/>
      <c r="S60" s="80"/>
      <c r="T60" s="80"/>
      <c r="U60" s="80"/>
      <c r="V60" s="80"/>
      <c r="W60" s="80"/>
      <c r="X60" s="80"/>
      <c r="Y60" s="80"/>
      <c r="Z60" s="80"/>
      <c r="AA60" s="80"/>
      <c r="AB60" s="80"/>
      <c r="AC60" s="80"/>
      <c r="AD60" s="80"/>
      <c r="AE60" s="80"/>
      <c r="AF60" s="80"/>
      <c r="AG60" s="80"/>
      <c r="AH60" s="80"/>
      <c r="AI60" s="80"/>
    </row>
    <row r="61" spans="1:35">
      <c r="A61" s="5"/>
      <c r="B61" s="33"/>
      <c r="C61" s="33"/>
      <c r="D61" s="5"/>
      <c r="E61" s="5"/>
      <c r="F61" s="5"/>
      <c r="G61" s="144" t="str">
        <f t="shared" si="0"/>
        <v/>
      </c>
      <c r="H61" s="5"/>
      <c r="I61" s="80"/>
      <c r="J61" s="80"/>
      <c r="K61" s="80"/>
      <c r="L61" s="80"/>
      <c r="M61" s="80"/>
      <c r="N61" s="80"/>
      <c r="O61" s="80"/>
      <c r="P61" s="80"/>
      <c r="Q61" s="80"/>
      <c r="R61" s="80"/>
      <c r="S61" s="80"/>
      <c r="T61" s="80"/>
      <c r="U61" s="80"/>
      <c r="V61" s="80"/>
      <c r="W61" s="80"/>
      <c r="X61" s="80"/>
      <c r="Y61" s="80"/>
      <c r="Z61" s="80"/>
      <c r="AA61" s="80"/>
      <c r="AB61" s="80"/>
      <c r="AC61" s="80"/>
      <c r="AD61" s="80"/>
      <c r="AE61" s="80"/>
      <c r="AF61" s="80"/>
      <c r="AG61" s="80"/>
      <c r="AH61" s="80"/>
      <c r="AI61" s="80"/>
    </row>
    <row r="62" spans="1:35">
      <c r="A62" s="5"/>
      <c r="B62" s="33"/>
      <c r="C62" s="33"/>
      <c r="D62" s="5"/>
      <c r="E62" s="5"/>
      <c r="F62" s="5"/>
      <c r="G62" s="144" t="str">
        <f t="shared" si="0"/>
        <v/>
      </c>
      <c r="H62" s="5"/>
      <c r="I62" s="80"/>
      <c r="J62" s="80"/>
      <c r="K62" s="80"/>
      <c r="L62" s="80"/>
      <c r="M62" s="80"/>
      <c r="N62" s="80"/>
      <c r="O62" s="80"/>
      <c r="P62" s="80"/>
      <c r="Q62" s="80"/>
      <c r="R62" s="80"/>
      <c r="S62" s="80"/>
      <c r="T62" s="80"/>
      <c r="U62" s="80"/>
      <c r="V62" s="80"/>
      <c r="W62" s="80"/>
      <c r="X62" s="80"/>
      <c r="Y62" s="80"/>
      <c r="Z62" s="80"/>
      <c r="AA62" s="80"/>
      <c r="AB62" s="80"/>
      <c r="AC62" s="80"/>
      <c r="AD62" s="80"/>
      <c r="AE62" s="80"/>
      <c r="AF62" s="80"/>
      <c r="AG62" s="80"/>
      <c r="AH62" s="80"/>
      <c r="AI62" s="80"/>
    </row>
    <row r="63" spans="1:35">
      <c r="A63" s="5"/>
      <c r="B63" s="33"/>
      <c r="C63" s="33"/>
      <c r="D63" s="5"/>
      <c r="E63" s="5"/>
      <c r="F63" s="5"/>
      <c r="G63" s="144" t="str">
        <f t="shared" si="0"/>
        <v/>
      </c>
      <c r="H63" s="5"/>
      <c r="I63" s="80"/>
      <c r="J63" s="80"/>
      <c r="K63" s="80"/>
      <c r="L63" s="80"/>
      <c r="M63" s="80"/>
      <c r="N63" s="80"/>
      <c r="O63" s="80"/>
      <c r="P63" s="80"/>
      <c r="Q63" s="80"/>
      <c r="R63" s="80"/>
      <c r="S63" s="80"/>
      <c r="T63" s="80"/>
      <c r="U63" s="80"/>
      <c r="V63" s="80"/>
      <c r="W63" s="80"/>
      <c r="X63" s="80"/>
      <c r="Y63" s="80"/>
      <c r="Z63" s="80"/>
      <c r="AA63" s="80"/>
      <c r="AB63" s="80"/>
      <c r="AC63" s="80"/>
      <c r="AD63" s="80"/>
      <c r="AE63" s="80"/>
      <c r="AF63" s="80"/>
      <c r="AG63" s="80"/>
      <c r="AH63" s="80"/>
      <c r="AI63" s="80"/>
    </row>
    <row r="64" spans="1:35">
      <c r="A64" s="5"/>
      <c r="B64" s="33"/>
      <c r="C64" s="33"/>
      <c r="D64" s="5"/>
      <c r="E64" s="5"/>
      <c r="F64" s="5"/>
      <c r="G64" s="144" t="str">
        <f t="shared" si="0"/>
        <v/>
      </c>
      <c r="H64" s="5"/>
      <c r="I64" s="80"/>
      <c r="J64" s="80"/>
      <c r="K64" s="80"/>
      <c r="L64" s="80"/>
      <c r="M64" s="80"/>
      <c r="N64" s="80"/>
      <c r="O64" s="80"/>
      <c r="P64" s="80"/>
      <c r="Q64" s="80"/>
      <c r="R64" s="80"/>
      <c r="S64" s="80"/>
      <c r="T64" s="80"/>
      <c r="U64" s="80"/>
      <c r="V64" s="80"/>
      <c r="W64" s="80"/>
      <c r="X64" s="80"/>
      <c r="Y64" s="80"/>
      <c r="Z64" s="80"/>
      <c r="AA64" s="80"/>
      <c r="AB64" s="80"/>
      <c r="AC64" s="80"/>
      <c r="AD64" s="80"/>
      <c r="AE64" s="80"/>
      <c r="AF64" s="80"/>
      <c r="AG64" s="80"/>
      <c r="AH64" s="80"/>
      <c r="AI64" s="80"/>
    </row>
    <row r="65" spans="1:35">
      <c r="A65" s="5"/>
      <c r="B65" s="33"/>
      <c r="C65" s="33"/>
      <c r="D65" s="5"/>
      <c r="E65" s="5"/>
      <c r="F65" s="5"/>
      <c r="G65" s="144" t="str">
        <f t="shared" si="0"/>
        <v/>
      </c>
      <c r="H65" s="5"/>
      <c r="I65" s="80"/>
      <c r="J65" s="80"/>
      <c r="K65" s="80"/>
      <c r="L65" s="80"/>
      <c r="M65" s="80"/>
      <c r="N65" s="80"/>
      <c r="O65" s="80"/>
      <c r="P65" s="80"/>
      <c r="Q65" s="80"/>
      <c r="R65" s="80"/>
      <c r="S65" s="80"/>
      <c r="T65" s="80"/>
      <c r="U65" s="80"/>
      <c r="V65" s="80"/>
      <c r="W65" s="80"/>
      <c r="X65" s="80"/>
      <c r="Y65" s="80"/>
      <c r="Z65" s="80"/>
      <c r="AA65" s="80"/>
      <c r="AB65" s="80"/>
      <c r="AC65" s="80"/>
      <c r="AD65" s="80"/>
      <c r="AE65" s="80"/>
      <c r="AF65" s="80"/>
      <c r="AG65" s="80"/>
      <c r="AH65" s="80"/>
      <c r="AI65" s="80"/>
    </row>
    <row r="66" spans="1:35">
      <c r="A66" s="5"/>
      <c r="B66" s="33"/>
      <c r="C66" s="33"/>
      <c r="D66" s="5"/>
      <c r="E66" s="5"/>
      <c r="F66" s="5"/>
      <c r="G66" s="144" t="str">
        <f t="shared" si="0"/>
        <v/>
      </c>
      <c r="H66" s="5"/>
      <c r="I66" s="80"/>
      <c r="J66" s="80"/>
      <c r="K66" s="80"/>
      <c r="L66" s="80"/>
      <c r="M66" s="80"/>
      <c r="N66" s="80"/>
      <c r="O66" s="80"/>
      <c r="P66" s="80"/>
      <c r="Q66" s="80"/>
      <c r="R66" s="80"/>
      <c r="S66" s="80"/>
      <c r="T66" s="80"/>
      <c r="U66" s="80"/>
      <c r="V66" s="80"/>
      <c r="W66" s="80"/>
      <c r="X66" s="80"/>
      <c r="Y66" s="80"/>
      <c r="Z66" s="80"/>
      <c r="AA66" s="80"/>
      <c r="AB66" s="80"/>
      <c r="AC66" s="80"/>
      <c r="AD66" s="80"/>
      <c r="AE66" s="80"/>
      <c r="AF66" s="80"/>
      <c r="AG66" s="80"/>
      <c r="AH66" s="80"/>
      <c r="AI66" s="80"/>
    </row>
    <row r="67" spans="1:35">
      <c r="A67" s="5"/>
      <c r="B67" s="33"/>
      <c r="C67" s="33"/>
      <c r="D67" s="5"/>
      <c r="E67" s="5"/>
      <c r="F67" s="5"/>
      <c r="G67" s="144" t="str">
        <f t="shared" si="0"/>
        <v/>
      </c>
      <c r="H67" s="5"/>
      <c r="I67" s="80"/>
      <c r="J67" s="80"/>
      <c r="K67" s="80"/>
      <c r="L67" s="80"/>
      <c r="M67" s="80"/>
      <c r="N67" s="80"/>
      <c r="O67" s="80"/>
      <c r="P67" s="80"/>
      <c r="Q67" s="80"/>
      <c r="R67" s="80"/>
      <c r="S67" s="80"/>
      <c r="T67" s="80"/>
      <c r="U67" s="80"/>
      <c r="V67" s="80"/>
      <c r="W67" s="80"/>
      <c r="X67" s="80"/>
      <c r="Y67" s="80"/>
      <c r="Z67" s="80"/>
      <c r="AA67" s="80"/>
      <c r="AB67" s="80"/>
      <c r="AC67" s="80"/>
      <c r="AD67" s="80"/>
      <c r="AE67" s="80"/>
      <c r="AF67" s="80"/>
      <c r="AG67" s="80"/>
      <c r="AH67" s="80"/>
      <c r="AI67" s="80"/>
    </row>
    <row r="68" spans="1:35">
      <c r="A68" s="5"/>
      <c r="B68" s="33"/>
      <c r="C68" s="33"/>
      <c r="D68" s="5"/>
      <c r="E68" s="5"/>
      <c r="F68" s="5"/>
      <c r="G68" s="144" t="str">
        <f t="shared" si="0"/>
        <v/>
      </c>
      <c r="H68" s="5"/>
      <c r="I68" s="80"/>
      <c r="J68" s="80"/>
      <c r="K68" s="80"/>
      <c r="L68" s="80"/>
      <c r="M68" s="80"/>
      <c r="N68" s="80"/>
      <c r="O68" s="80"/>
      <c r="P68" s="80"/>
      <c r="Q68" s="80"/>
      <c r="R68" s="80"/>
      <c r="S68" s="80"/>
      <c r="T68" s="80"/>
      <c r="U68" s="80"/>
      <c r="V68" s="80"/>
      <c r="W68" s="80"/>
      <c r="X68" s="80"/>
      <c r="Y68" s="80"/>
      <c r="Z68" s="80"/>
      <c r="AA68" s="80"/>
      <c r="AB68" s="80"/>
      <c r="AC68" s="80"/>
      <c r="AD68" s="80"/>
      <c r="AE68" s="80"/>
      <c r="AF68" s="80"/>
      <c r="AG68" s="80"/>
      <c r="AH68" s="80"/>
      <c r="AI68" s="80"/>
    </row>
    <row r="69" spans="1:35">
      <c r="A69" s="5"/>
      <c r="B69" s="33"/>
      <c r="C69" s="33"/>
      <c r="D69" s="5"/>
      <c r="E69" s="5"/>
      <c r="F69" s="5"/>
      <c r="G69" s="144" t="str">
        <f t="shared" si="0"/>
        <v/>
      </c>
      <c r="H69" s="5"/>
      <c r="I69" s="80"/>
      <c r="J69" s="80"/>
      <c r="K69" s="80"/>
      <c r="L69" s="80"/>
      <c r="M69" s="80"/>
      <c r="N69" s="80"/>
      <c r="O69" s="80"/>
      <c r="P69" s="80"/>
      <c r="Q69" s="80"/>
      <c r="R69" s="80"/>
      <c r="S69" s="80"/>
      <c r="T69" s="80"/>
      <c r="U69" s="80"/>
      <c r="V69" s="80"/>
      <c r="W69" s="80"/>
      <c r="X69" s="80"/>
      <c r="Y69" s="80"/>
      <c r="Z69" s="80"/>
      <c r="AA69" s="80"/>
      <c r="AB69" s="80"/>
      <c r="AC69" s="80"/>
      <c r="AD69" s="80"/>
      <c r="AE69" s="80"/>
      <c r="AF69" s="80"/>
      <c r="AG69" s="80"/>
      <c r="AH69" s="80"/>
      <c r="AI69" s="80"/>
    </row>
    <row r="70" spans="1:35">
      <c r="A70" s="5"/>
      <c r="B70" s="33"/>
      <c r="C70" s="33"/>
      <c r="D70" s="5"/>
      <c r="E70" s="5"/>
      <c r="F70" s="5"/>
      <c r="G70" s="144" t="str">
        <f t="shared" si="0"/>
        <v/>
      </c>
      <c r="H70" s="5"/>
      <c r="I70" s="80"/>
      <c r="J70" s="80"/>
      <c r="K70" s="80"/>
      <c r="L70" s="80"/>
      <c r="M70" s="80"/>
      <c r="N70" s="80"/>
      <c r="O70" s="80"/>
      <c r="P70" s="80"/>
      <c r="Q70" s="80"/>
      <c r="R70" s="80"/>
      <c r="S70" s="80"/>
      <c r="T70" s="80"/>
      <c r="U70" s="80"/>
      <c r="V70" s="80"/>
      <c r="W70" s="80"/>
      <c r="X70" s="80"/>
      <c r="Y70" s="80"/>
      <c r="Z70" s="80"/>
      <c r="AA70" s="80"/>
      <c r="AB70" s="80"/>
      <c r="AC70" s="80"/>
      <c r="AD70" s="80"/>
      <c r="AE70" s="80"/>
      <c r="AF70" s="80"/>
      <c r="AG70" s="80"/>
      <c r="AH70" s="80"/>
      <c r="AI70" s="80"/>
    </row>
    <row r="71" spans="1:35">
      <c r="A71" s="5"/>
      <c r="B71" s="33"/>
      <c r="C71" s="33"/>
      <c r="D71" s="5"/>
      <c r="E71" s="5"/>
      <c r="F71" s="5"/>
      <c r="G71" s="144" t="str">
        <f t="shared" si="0"/>
        <v/>
      </c>
      <c r="H71" s="5"/>
      <c r="I71" s="80"/>
      <c r="J71" s="80"/>
      <c r="K71" s="80"/>
      <c r="L71" s="80"/>
      <c r="M71" s="80"/>
      <c r="N71" s="80"/>
      <c r="O71" s="80"/>
      <c r="P71" s="80"/>
      <c r="Q71" s="80"/>
      <c r="R71" s="80"/>
      <c r="S71" s="80"/>
      <c r="T71" s="80"/>
      <c r="U71" s="80"/>
      <c r="V71" s="80"/>
      <c r="W71" s="80"/>
      <c r="X71" s="80"/>
      <c r="Y71" s="80"/>
      <c r="Z71" s="80"/>
      <c r="AA71" s="80"/>
      <c r="AB71" s="80"/>
      <c r="AC71" s="80"/>
      <c r="AD71" s="80"/>
      <c r="AE71" s="80"/>
      <c r="AF71" s="80"/>
      <c r="AG71" s="80"/>
      <c r="AH71" s="80"/>
      <c r="AI71" s="80"/>
    </row>
    <row r="72" spans="1:35">
      <c r="A72" s="5"/>
      <c r="B72" s="33"/>
      <c r="C72" s="33"/>
      <c r="D72" s="5"/>
      <c r="E72" s="5"/>
      <c r="F72" s="5"/>
      <c r="G72" s="144" t="str">
        <f t="shared" si="0"/>
        <v/>
      </c>
      <c r="H72" s="5"/>
      <c r="I72" s="80"/>
      <c r="J72" s="80"/>
      <c r="K72" s="80"/>
      <c r="L72" s="80"/>
      <c r="M72" s="80"/>
      <c r="N72" s="80"/>
      <c r="O72" s="80"/>
      <c r="P72" s="80"/>
      <c r="Q72" s="80"/>
      <c r="R72" s="80"/>
      <c r="S72" s="80"/>
      <c r="T72" s="80"/>
      <c r="U72" s="80"/>
      <c r="V72" s="80"/>
      <c r="W72" s="80"/>
      <c r="X72" s="80"/>
      <c r="Y72" s="80"/>
      <c r="Z72" s="80"/>
      <c r="AA72" s="80"/>
      <c r="AB72" s="80"/>
      <c r="AC72" s="80"/>
      <c r="AD72" s="80"/>
      <c r="AE72" s="80"/>
      <c r="AF72" s="80"/>
      <c r="AG72" s="80"/>
      <c r="AH72" s="80"/>
      <c r="AI72" s="80"/>
    </row>
    <row r="73" spans="1:35">
      <c r="A73" s="5"/>
      <c r="B73" s="33"/>
      <c r="C73" s="33"/>
      <c r="D73" s="5"/>
      <c r="E73" s="5"/>
      <c r="F73" s="5"/>
      <c r="G73" s="144" t="str">
        <f t="shared" si="0"/>
        <v/>
      </c>
      <c r="H73" s="5"/>
      <c r="I73" s="80"/>
      <c r="J73" s="80"/>
      <c r="K73" s="80"/>
      <c r="L73" s="80"/>
      <c r="M73" s="80"/>
      <c r="N73" s="80"/>
      <c r="O73" s="80"/>
      <c r="P73" s="80"/>
      <c r="Q73" s="80"/>
      <c r="R73" s="80"/>
      <c r="S73" s="80"/>
      <c r="T73" s="80"/>
      <c r="U73" s="80"/>
      <c r="V73" s="80"/>
      <c r="W73" s="80"/>
      <c r="X73" s="80"/>
      <c r="Y73" s="80"/>
      <c r="Z73" s="80"/>
      <c r="AA73" s="80"/>
      <c r="AB73" s="80"/>
      <c r="AC73" s="80"/>
      <c r="AD73" s="80"/>
      <c r="AE73" s="80"/>
      <c r="AF73" s="80"/>
      <c r="AG73" s="80"/>
      <c r="AH73" s="80"/>
      <c r="AI73" s="80"/>
    </row>
    <row r="74" spans="1:35">
      <c r="A74" s="5"/>
      <c r="B74" s="33"/>
      <c r="C74" s="33"/>
      <c r="D74" s="5"/>
      <c r="E74" s="5"/>
      <c r="F74" s="5"/>
      <c r="G74" s="144" t="str">
        <f t="shared" si="0"/>
        <v/>
      </c>
      <c r="H74" s="5"/>
      <c r="I74" s="80"/>
      <c r="J74" s="80"/>
      <c r="K74" s="80"/>
      <c r="L74" s="80"/>
      <c r="M74" s="80"/>
      <c r="N74" s="80"/>
      <c r="O74" s="80"/>
      <c r="P74" s="80"/>
      <c r="Q74" s="80"/>
      <c r="R74" s="80"/>
      <c r="S74" s="80"/>
      <c r="T74" s="80"/>
      <c r="U74" s="80"/>
      <c r="V74" s="80"/>
      <c r="W74" s="80"/>
      <c r="X74" s="80"/>
      <c r="Y74" s="80"/>
      <c r="Z74" s="80"/>
      <c r="AA74" s="80"/>
      <c r="AB74" s="80"/>
      <c r="AC74" s="80"/>
      <c r="AD74" s="80"/>
      <c r="AE74" s="80"/>
      <c r="AF74" s="80"/>
      <c r="AG74" s="80"/>
      <c r="AH74" s="80"/>
      <c r="AI74" s="80"/>
    </row>
    <row r="75" spans="1:35">
      <c r="A75" s="5"/>
      <c r="B75" s="33"/>
      <c r="C75" s="33"/>
      <c r="D75" s="5"/>
      <c r="E75" s="5"/>
      <c r="F75" s="5"/>
      <c r="G75" s="144" t="str">
        <f t="shared" ref="G75:G138" si="1">IF(F75&gt;0,E75/F75,"")</f>
      </c>
      <c r="H75" s="5"/>
      <c r="I75" s="80"/>
      <c r="J75" s="80"/>
      <c r="K75" s="80"/>
      <c r="L75" s="80"/>
      <c r="M75" s="80"/>
      <c r="N75" s="80"/>
      <c r="O75" s="80"/>
      <c r="P75" s="80"/>
      <c r="Q75" s="80"/>
      <c r="R75" s="80"/>
      <c r="S75" s="80"/>
      <c r="T75" s="80"/>
      <c r="U75" s="80"/>
      <c r="V75" s="80"/>
      <c r="W75" s="80"/>
      <c r="X75" s="80"/>
      <c r="Y75" s="80"/>
      <c r="Z75" s="80"/>
      <c r="AA75" s="80"/>
      <c r="AB75" s="80"/>
      <c r="AC75" s="80"/>
      <c r="AD75" s="80"/>
      <c r="AE75" s="80"/>
      <c r="AF75" s="80"/>
      <c r="AG75" s="80"/>
      <c r="AH75" s="80"/>
      <c r="AI75" s="80"/>
    </row>
    <row r="76" spans="1:35">
      <c r="A76" s="5"/>
      <c r="B76" s="33"/>
      <c r="C76" s="33"/>
      <c r="D76" s="5"/>
      <c r="E76" s="5"/>
      <c r="F76" s="5"/>
      <c r="G76" s="144" t="str">
        <f t="shared" si="1"/>
        <v/>
      </c>
      <c r="H76" s="5"/>
      <c r="I76" s="80"/>
      <c r="J76" s="80"/>
      <c r="K76" s="80"/>
      <c r="L76" s="80"/>
      <c r="M76" s="80"/>
      <c r="N76" s="80"/>
      <c r="O76" s="80"/>
      <c r="P76" s="80"/>
      <c r="Q76" s="80"/>
      <c r="R76" s="80"/>
      <c r="S76" s="80"/>
      <c r="T76" s="80"/>
      <c r="U76" s="80"/>
      <c r="V76" s="80"/>
      <c r="W76" s="80"/>
      <c r="X76" s="80"/>
      <c r="Y76" s="80"/>
      <c r="Z76" s="80"/>
      <c r="AA76" s="80"/>
      <c r="AB76" s="80"/>
      <c r="AC76" s="80"/>
      <c r="AD76" s="80"/>
      <c r="AE76" s="80"/>
      <c r="AF76" s="80"/>
      <c r="AG76" s="80"/>
      <c r="AH76" s="80"/>
      <c r="AI76" s="80"/>
    </row>
    <row r="77" spans="1:35">
      <c r="A77" s="5"/>
      <c r="B77" s="33"/>
      <c r="C77" s="33"/>
      <c r="D77" s="5"/>
      <c r="E77" s="5"/>
      <c r="F77" s="5"/>
      <c r="G77" s="144" t="str">
        <f t="shared" si="1"/>
        <v/>
      </c>
      <c r="H77" s="5"/>
      <c r="I77" s="80"/>
      <c r="J77" s="80"/>
      <c r="K77" s="80"/>
      <c r="L77" s="80"/>
      <c r="M77" s="80"/>
      <c r="N77" s="80"/>
      <c r="O77" s="80"/>
      <c r="P77" s="80"/>
      <c r="Q77" s="80"/>
      <c r="R77" s="80"/>
      <c r="S77" s="80"/>
      <c r="T77" s="80"/>
      <c r="U77" s="80"/>
      <c r="V77" s="80"/>
      <c r="W77" s="80"/>
      <c r="X77" s="80"/>
      <c r="Y77" s="80"/>
      <c r="Z77" s="80"/>
      <c r="AA77" s="80"/>
      <c r="AB77" s="80"/>
      <c r="AC77" s="80"/>
      <c r="AD77" s="80"/>
      <c r="AE77" s="80"/>
      <c r="AF77" s="80"/>
      <c r="AG77" s="80"/>
      <c r="AH77" s="80"/>
      <c r="AI77" s="80"/>
    </row>
    <row r="78" spans="1:35">
      <c r="A78" s="5"/>
      <c r="B78" s="33"/>
      <c r="C78" s="33"/>
      <c r="D78" s="5"/>
      <c r="E78" s="5"/>
      <c r="F78" s="5"/>
      <c r="G78" s="144" t="str">
        <f t="shared" si="1"/>
        <v/>
      </c>
      <c r="H78" s="5"/>
      <c r="I78" s="80"/>
      <c r="J78" s="80"/>
      <c r="K78" s="80"/>
      <c r="L78" s="80"/>
      <c r="M78" s="80"/>
      <c r="N78" s="80"/>
      <c r="O78" s="80"/>
      <c r="P78" s="80"/>
      <c r="Q78" s="80"/>
      <c r="R78" s="80"/>
      <c r="S78" s="80"/>
      <c r="T78" s="80"/>
      <c r="U78" s="80"/>
      <c r="V78" s="80"/>
      <c r="W78" s="80"/>
      <c r="X78" s="80"/>
      <c r="Y78" s="80"/>
      <c r="Z78" s="80"/>
      <c r="AA78" s="80"/>
      <c r="AB78" s="80"/>
      <c r="AC78" s="80"/>
      <c r="AD78" s="80"/>
      <c r="AE78" s="80"/>
      <c r="AF78" s="80"/>
      <c r="AG78" s="80"/>
      <c r="AH78" s="80"/>
      <c r="AI78" s="80"/>
    </row>
    <row r="79" spans="1:35">
      <c r="A79" s="5"/>
      <c r="B79" s="33"/>
      <c r="C79" s="33"/>
      <c r="D79" s="5"/>
      <c r="E79" s="5"/>
      <c r="F79" s="5"/>
      <c r="G79" s="144" t="str">
        <f t="shared" si="1"/>
        <v/>
      </c>
      <c r="H79" s="5"/>
      <c r="I79" s="80"/>
      <c r="J79" s="80"/>
      <c r="K79" s="80"/>
      <c r="L79" s="80"/>
      <c r="M79" s="80"/>
      <c r="N79" s="80"/>
      <c r="O79" s="80"/>
      <c r="P79" s="80"/>
      <c r="Q79" s="80"/>
      <c r="R79" s="80"/>
      <c r="S79" s="80"/>
      <c r="T79" s="80"/>
      <c r="U79" s="80"/>
      <c r="V79" s="80"/>
      <c r="W79" s="80"/>
      <c r="X79" s="80"/>
      <c r="Y79" s="80"/>
      <c r="Z79" s="80"/>
      <c r="AA79" s="80"/>
      <c r="AB79" s="80"/>
      <c r="AC79" s="80"/>
      <c r="AD79" s="80"/>
      <c r="AE79" s="80"/>
      <c r="AF79" s="80"/>
      <c r="AG79" s="80"/>
      <c r="AH79" s="80"/>
      <c r="AI79" s="80"/>
    </row>
    <row r="80" spans="1:35">
      <c r="A80" s="5"/>
      <c r="B80" s="33"/>
      <c r="C80" s="33"/>
      <c r="D80" s="5"/>
      <c r="E80" s="5"/>
      <c r="F80" s="5"/>
      <c r="G80" s="144" t="str">
        <f t="shared" si="1"/>
        <v/>
      </c>
      <c r="H80" s="5"/>
      <c r="I80" s="80"/>
      <c r="J80" s="80"/>
      <c r="K80" s="80"/>
      <c r="L80" s="80"/>
      <c r="M80" s="80"/>
      <c r="N80" s="80"/>
      <c r="O80" s="80"/>
      <c r="P80" s="80"/>
      <c r="Q80" s="80"/>
      <c r="R80" s="80"/>
      <c r="S80" s="80"/>
      <c r="T80" s="80"/>
      <c r="U80" s="80"/>
      <c r="V80" s="80"/>
      <c r="W80" s="80"/>
      <c r="X80" s="80"/>
      <c r="Y80" s="80"/>
      <c r="Z80" s="80"/>
      <c r="AA80" s="80"/>
      <c r="AB80" s="80"/>
      <c r="AC80" s="80"/>
      <c r="AD80" s="80"/>
      <c r="AE80" s="80"/>
      <c r="AF80" s="80"/>
      <c r="AG80" s="80"/>
      <c r="AH80" s="80"/>
      <c r="AI80" s="80"/>
    </row>
    <row r="81" spans="1:35">
      <c r="A81" s="5"/>
      <c r="B81" s="33"/>
      <c r="C81" s="33"/>
      <c r="D81" s="5"/>
      <c r="E81" s="5"/>
      <c r="F81" s="5"/>
      <c r="G81" s="144" t="str">
        <f t="shared" si="1"/>
        <v/>
      </c>
      <c r="H81" s="5"/>
      <c r="I81" s="80"/>
      <c r="J81" s="80"/>
      <c r="K81" s="80"/>
      <c r="L81" s="80"/>
      <c r="M81" s="80"/>
      <c r="N81" s="80"/>
      <c r="O81" s="80"/>
      <c r="P81" s="80"/>
      <c r="Q81" s="80"/>
      <c r="R81" s="80"/>
      <c r="S81" s="80"/>
      <c r="T81" s="80"/>
      <c r="U81" s="80"/>
      <c r="V81" s="80"/>
      <c r="W81" s="80"/>
      <c r="X81" s="80"/>
      <c r="Y81" s="80"/>
      <c r="Z81" s="80"/>
      <c r="AA81" s="80"/>
      <c r="AB81" s="80"/>
      <c r="AC81" s="80"/>
      <c r="AD81" s="80"/>
      <c r="AE81" s="80"/>
      <c r="AF81" s="80"/>
      <c r="AG81" s="80"/>
      <c r="AH81" s="80"/>
      <c r="AI81" s="80"/>
    </row>
    <row r="82" spans="1:35">
      <c r="A82" s="5"/>
      <c r="B82" s="5"/>
      <c r="C82" s="33"/>
      <c r="D82" s="5"/>
      <c r="E82" s="5"/>
      <c r="F82" s="5"/>
      <c r="G82" s="144" t="str">
        <f t="shared" si="1"/>
        <v/>
      </c>
      <c r="H82" s="5"/>
      <c r="I82" s="80"/>
      <c r="J82" s="80"/>
      <c r="K82" s="80"/>
      <c r="L82" s="80"/>
      <c r="M82" s="80"/>
      <c r="N82" s="80"/>
      <c r="O82" s="80"/>
      <c r="P82" s="80"/>
      <c r="Q82" s="80"/>
      <c r="R82" s="80"/>
      <c r="S82" s="80"/>
      <c r="T82" s="80"/>
      <c r="U82" s="80"/>
      <c r="V82" s="80"/>
      <c r="W82" s="80"/>
      <c r="X82" s="80"/>
      <c r="Y82" s="80"/>
      <c r="Z82" s="80"/>
      <c r="AA82" s="80"/>
      <c r="AB82" s="80"/>
      <c r="AC82" s="80"/>
      <c r="AD82" s="80"/>
      <c r="AE82" s="80"/>
      <c r="AF82" s="80"/>
      <c r="AG82" s="80"/>
      <c r="AH82" s="80"/>
      <c r="AI82" s="80"/>
    </row>
    <row r="83" spans="1:35">
      <c r="A83" s="5"/>
      <c r="B83" s="5"/>
      <c r="C83" s="33"/>
      <c r="D83" s="5"/>
      <c r="E83" s="5"/>
      <c r="F83" s="5"/>
      <c r="G83" s="144" t="str">
        <f t="shared" si="1"/>
        <v/>
      </c>
      <c r="H83" s="5"/>
      <c r="I83" s="80"/>
      <c r="J83" s="80"/>
      <c r="K83" s="80"/>
      <c r="L83" s="80"/>
      <c r="M83" s="80"/>
      <c r="N83" s="80"/>
      <c r="O83" s="80"/>
      <c r="P83" s="80"/>
      <c r="Q83" s="80"/>
      <c r="R83" s="80"/>
      <c r="S83" s="80"/>
      <c r="T83" s="80"/>
      <c r="U83" s="80"/>
      <c r="V83" s="80"/>
      <c r="W83" s="80"/>
      <c r="X83" s="80"/>
      <c r="Y83" s="80"/>
      <c r="Z83" s="80"/>
      <c r="AA83" s="80"/>
      <c r="AB83" s="80"/>
      <c r="AC83" s="80"/>
      <c r="AD83" s="80"/>
      <c r="AE83" s="80"/>
      <c r="AF83" s="80"/>
      <c r="AG83" s="80"/>
      <c r="AH83" s="80"/>
      <c r="AI83" s="80"/>
    </row>
    <row r="84" spans="1:35">
      <c r="A84" s="5"/>
      <c r="B84" s="5"/>
      <c r="C84" s="33"/>
      <c r="D84" s="5"/>
      <c r="E84" s="5"/>
      <c r="F84" s="5"/>
      <c r="G84" s="144" t="str">
        <f t="shared" si="1"/>
        <v/>
      </c>
      <c r="H84" s="5"/>
      <c r="I84" s="80"/>
      <c r="J84" s="80"/>
      <c r="K84" s="80"/>
      <c r="L84" s="80"/>
      <c r="M84" s="80"/>
      <c r="N84" s="80"/>
      <c r="O84" s="80"/>
      <c r="P84" s="80"/>
      <c r="Q84" s="80"/>
      <c r="R84" s="80"/>
      <c r="S84" s="80"/>
      <c r="T84" s="80"/>
      <c r="U84" s="80"/>
      <c r="V84" s="80"/>
      <c r="W84" s="80"/>
      <c r="X84" s="80"/>
      <c r="Y84" s="80"/>
      <c r="Z84" s="80"/>
      <c r="AA84" s="80"/>
      <c r="AB84" s="80"/>
      <c r="AC84" s="80"/>
      <c r="AD84" s="80"/>
      <c r="AE84" s="80"/>
      <c r="AF84" s="80"/>
      <c r="AG84" s="80"/>
      <c r="AH84" s="80"/>
      <c r="AI84" s="80"/>
    </row>
    <row r="85" spans="1:35">
      <c r="A85" s="5"/>
      <c r="B85" s="5"/>
      <c r="C85" s="33"/>
      <c r="D85" s="5"/>
      <c r="E85" s="5"/>
      <c r="F85" s="5"/>
      <c r="G85" s="144" t="str">
        <f t="shared" si="1"/>
        <v/>
      </c>
      <c r="H85" s="5"/>
      <c r="I85" s="80"/>
      <c r="J85" s="80"/>
      <c r="K85" s="80"/>
      <c r="L85" s="80"/>
      <c r="M85" s="80"/>
      <c r="N85" s="80"/>
      <c r="O85" s="80"/>
      <c r="P85" s="80"/>
      <c r="Q85" s="80"/>
      <c r="R85" s="80"/>
      <c r="S85" s="80"/>
      <c r="T85" s="80"/>
      <c r="U85" s="80"/>
      <c r="V85" s="80"/>
      <c r="W85" s="80"/>
      <c r="X85" s="80"/>
      <c r="Y85" s="80"/>
      <c r="Z85" s="80"/>
      <c r="AA85" s="80"/>
      <c r="AB85" s="80"/>
      <c r="AC85" s="80"/>
      <c r="AD85" s="80"/>
      <c r="AE85" s="80"/>
      <c r="AF85" s="80"/>
      <c r="AG85" s="80"/>
      <c r="AH85" s="80"/>
      <c r="AI85" s="80"/>
    </row>
    <row r="86" spans="1:35">
      <c r="A86" s="5"/>
      <c r="B86" s="5"/>
      <c r="C86" s="33"/>
      <c r="D86" s="5"/>
      <c r="E86" s="5"/>
      <c r="F86" s="5"/>
      <c r="G86" s="144" t="str">
        <f t="shared" si="1"/>
        <v/>
      </c>
      <c r="H86" s="5"/>
      <c r="I86" s="80"/>
      <c r="J86" s="80"/>
      <c r="K86" s="80"/>
      <c r="L86" s="80"/>
      <c r="M86" s="80"/>
      <c r="N86" s="80"/>
      <c r="O86" s="80"/>
      <c r="P86" s="80"/>
      <c r="Q86" s="80"/>
      <c r="R86" s="80"/>
      <c r="S86" s="80"/>
      <c r="T86" s="80"/>
      <c r="U86" s="80"/>
      <c r="V86" s="80"/>
      <c r="W86" s="80"/>
      <c r="X86" s="80"/>
      <c r="Y86" s="80"/>
      <c r="Z86" s="80"/>
      <c r="AA86" s="80"/>
      <c r="AB86" s="80"/>
      <c r="AC86" s="80"/>
      <c r="AD86" s="80"/>
      <c r="AE86" s="80"/>
      <c r="AF86" s="80"/>
      <c r="AG86" s="80"/>
      <c r="AH86" s="80"/>
      <c r="AI86" s="80"/>
    </row>
    <row r="87" spans="1:35">
      <c r="A87" s="5"/>
      <c r="B87" s="5"/>
      <c r="C87" s="33"/>
      <c r="D87" s="5"/>
      <c r="E87" s="5"/>
      <c r="F87" s="5"/>
      <c r="G87" s="144" t="str">
        <f t="shared" si="1"/>
        <v/>
      </c>
      <c r="H87" s="5"/>
      <c r="I87" s="80"/>
      <c r="J87" s="80"/>
      <c r="K87" s="80"/>
      <c r="L87" s="80"/>
      <c r="M87" s="80"/>
      <c r="N87" s="80"/>
      <c r="O87" s="80"/>
      <c r="P87" s="80"/>
      <c r="Q87" s="80"/>
      <c r="R87" s="80"/>
      <c r="S87" s="80"/>
      <c r="T87" s="80"/>
      <c r="U87" s="80"/>
      <c r="V87" s="80"/>
      <c r="W87" s="80"/>
      <c r="X87" s="80"/>
      <c r="Y87" s="80"/>
      <c r="Z87" s="80"/>
      <c r="AA87" s="80"/>
      <c r="AB87" s="80"/>
      <c r="AC87" s="80"/>
      <c r="AD87" s="80"/>
      <c r="AE87" s="80"/>
      <c r="AF87" s="80"/>
      <c r="AG87" s="80"/>
      <c r="AH87" s="80"/>
      <c r="AI87" s="80"/>
    </row>
    <row r="88" spans="1:35">
      <c r="A88" s="5"/>
      <c r="B88" s="5"/>
      <c r="C88" s="33"/>
      <c r="D88" s="5"/>
      <c r="E88" s="5"/>
      <c r="F88" s="5"/>
      <c r="G88" s="144" t="str">
        <f t="shared" si="1"/>
        <v/>
      </c>
      <c r="H88" s="5"/>
      <c r="I88" s="80"/>
      <c r="J88" s="80"/>
      <c r="K88" s="80"/>
      <c r="L88" s="80"/>
      <c r="M88" s="80"/>
      <c r="N88" s="80"/>
      <c r="O88" s="80"/>
      <c r="P88" s="80"/>
      <c r="Q88" s="80"/>
      <c r="R88" s="80"/>
      <c r="S88" s="80"/>
      <c r="T88" s="80"/>
      <c r="U88" s="80"/>
      <c r="V88" s="80"/>
      <c r="W88" s="80"/>
      <c r="X88" s="80"/>
      <c r="Y88" s="80"/>
      <c r="Z88" s="80"/>
      <c r="AA88" s="80"/>
      <c r="AB88" s="80"/>
      <c r="AC88" s="80"/>
      <c r="AD88" s="80"/>
      <c r="AE88" s="80"/>
      <c r="AF88" s="80"/>
      <c r="AG88" s="80"/>
      <c r="AH88" s="80"/>
      <c r="AI88" s="80"/>
    </row>
    <row r="89" spans="1:35">
      <c r="A89" s="5"/>
      <c r="B89" s="5"/>
      <c r="C89" s="33"/>
      <c r="D89" s="5"/>
      <c r="E89" s="5"/>
      <c r="F89" s="5"/>
      <c r="G89" s="144" t="str">
        <f t="shared" si="1"/>
        <v/>
      </c>
      <c r="H89" s="5"/>
      <c r="I89" s="80"/>
      <c r="J89" s="80"/>
      <c r="K89" s="80"/>
      <c r="L89" s="80"/>
      <c r="M89" s="80"/>
      <c r="N89" s="80"/>
      <c r="O89" s="80"/>
      <c r="P89" s="80"/>
      <c r="Q89" s="80"/>
      <c r="R89" s="80"/>
      <c r="S89" s="80"/>
      <c r="T89" s="80"/>
      <c r="U89" s="80"/>
      <c r="V89" s="80"/>
      <c r="W89" s="80"/>
      <c r="X89" s="80"/>
      <c r="Y89" s="80"/>
      <c r="Z89" s="80"/>
      <c r="AA89" s="80"/>
      <c r="AB89" s="80"/>
      <c r="AC89" s="80"/>
      <c r="AD89" s="80"/>
      <c r="AE89" s="80"/>
      <c r="AF89" s="80"/>
      <c r="AG89" s="80"/>
      <c r="AH89" s="80"/>
      <c r="AI89" s="80"/>
    </row>
    <row r="90" spans="1:35">
      <c r="A90" s="5"/>
      <c r="B90" s="5"/>
      <c r="C90" s="33"/>
      <c r="D90" s="5"/>
      <c r="E90" s="5"/>
      <c r="F90" s="5"/>
      <c r="G90" s="144" t="str">
        <f t="shared" si="1"/>
        <v/>
      </c>
      <c r="H90" s="5"/>
      <c r="I90" s="80"/>
      <c r="J90" s="80"/>
      <c r="K90" s="80"/>
      <c r="L90" s="80"/>
      <c r="M90" s="80"/>
      <c r="N90" s="80"/>
      <c r="O90" s="80"/>
      <c r="P90" s="80"/>
      <c r="Q90" s="80"/>
      <c r="R90" s="80"/>
      <c r="S90" s="80"/>
      <c r="T90" s="80"/>
      <c r="U90" s="80"/>
      <c r="V90" s="80"/>
      <c r="W90" s="80"/>
      <c r="X90" s="80"/>
      <c r="Y90" s="80"/>
      <c r="Z90" s="80"/>
      <c r="AA90" s="80"/>
      <c r="AB90" s="80"/>
      <c r="AC90" s="80"/>
      <c r="AD90" s="80"/>
      <c r="AE90" s="80"/>
      <c r="AF90" s="80"/>
      <c r="AG90" s="80"/>
      <c r="AH90" s="80"/>
      <c r="AI90" s="80"/>
    </row>
    <row r="91" spans="1:35">
      <c r="A91" s="5"/>
      <c r="B91" s="5"/>
      <c r="C91" s="33"/>
      <c r="D91" s="5"/>
      <c r="E91" s="5"/>
      <c r="F91" s="5"/>
      <c r="G91" s="144" t="str">
        <f t="shared" si="1"/>
        <v/>
      </c>
      <c r="H91" s="5"/>
      <c r="I91" s="80"/>
      <c r="J91" s="80"/>
      <c r="K91" s="80"/>
      <c r="L91" s="80"/>
      <c r="M91" s="80"/>
      <c r="N91" s="80"/>
      <c r="O91" s="80"/>
      <c r="P91" s="80"/>
      <c r="Q91" s="80"/>
      <c r="R91" s="80"/>
      <c r="S91" s="80"/>
      <c r="T91" s="80"/>
      <c r="U91" s="80"/>
      <c r="V91" s="80"/>
      <c r="W91" s="80"/>
      <c r="X91" s="80"/>
      <c r="Y91" s="80"/>
      <c r="Z91" s="80"/>
      <c r="AA91" s="80"/>
      <c r="AB91" s="80"/>
      <c r="AC91" s="80"/>
      <c r="AD91" s="80"/>
      <c r="AE91" s="80"/>
      <c r="AF91" s="80"/>
      <c r="AG91" s="80"/>
      <c r="AH91" s="80"/>
      <c r="AI91" s="80"/>
    </row>
    <row r="92" spans="1:35">
      <c r="A92" s="5"/>
      <c r="B92" s="5"/>
      <c r="C92" s="33"/>
      <c r="D92" s="5"/>
      <c r="E92" s="5"/>
      <c r="F92" s="5"/>
      <c r="G92" s="144" t="str">
        <f t="shared" si="1"/>
        <v/>
      </c>
      <c r="H92" s="5"/>
      <c r="I92" s="80"/>
      <c r="J92" s="80"/>
      <c r="K92" s="80"/>
      <c r="L92" s="80"/>
      <c r="M92" s="80"/>
      <c r="N92" s="80"/>
      <c r="O92" s="80"/>
      <c r="P92" s="80"/>
      <c r="Q92" s="80"/>
      <c r="R92" s="80"/>
      <c r="S92" s="80"/>
      <c r="T92" s="80"/>
      <c r="U92" s="80"/>
      <c r="V92" s="80"/>
      <c r="W92" s="80"/>
      <c r="X92" s="80"/>
      <c r="Y92" s="80"/>
      <c r="Z92" s="80"/>
      <c r="AA92" s="80"/>
      <c r="AB92" s="80"/>
      <c r="AC92" s="80"/>
      <c r="AD92" s="80"/>
      <c r="AE92" s="80"/>
      <c r="AF92" s="80"/>
      <c r="AG92" s="80"/>
      <c r="AH92" s="80"/>
      <c r="AI92" s="80"/>
    </row>
    <row r="93" spans="1:35">
      <c r="A93" s="5"/>
      <c r="B93" s="5"/>
      <c r="C93" s="33"/>
      <c r="D93" s="5"/>
      <c r="E93" s="5"/>
      <c r="F93" s="5"/>
      <c r="G93" s="144" t="str">
        <f t="shared" si="1"/>
        <v/>
      </c>
      <c r="H93" s="5"/>
      <c r="I93" s="80"/>
      <c r="J93" s="80"/>
      <c r="K93" s="80"/>
      <c r="L93" s="80"/>
      <c r="M93" s="80"/>
      <c r="N93" s="80"/>
      <c r="O93" s="80"/>
      <c r="P93" s="80"/>
      <c r="Q93" s="80"/>
      <c r="R93" s="80"/>
      <c r="S93" s="80"/>
      <c r="T93" s="80"/>
      <c r="U93" s="80"/>
      <c r="V93" s="80"/>
      <c r="W93" s="80"/>
      <c r="X93" s="80"/>
      <c r="Y93" s="80"/>
      <c r="Z93" s="80"/>
      <c r="AA93" s="80"/>
      <c r="AB93" s="80"/>
      <c r="AC93" s="80"/>
      <c r="AD93" s="80"/>
      <c r="AE93" s="80"/>
      <c r="AF93" s="80"/>
      <c r="AG93" s="80"/>
      <c r="AH93" s="80"/>
      <c r="AI93" s="80"/>
    </row>
    <row r="94" spans="1:35">
      <c r="A94" s="5"/>
      <c r="B94" s="5"/>
      <c r="C94" s="33"/>
      <c r="D94" s="5"/>
      <c r="E94" s="5"/>
      <c r="F94" s="5"/>
      <c r="G94" s="144" t="str">
        <f t="shared" si="1"/>
        <v/>
      </c>
      <c r="H94" s="5"/>
      <c r="I94" s="80"/>
      <c r="J94" s="80"/>
      <c r="K94" s="80"/>
      <c r="L94" s="80"/>
      <c r="M94" s="80"/>
      <c r="N94" s="80"/>
      <c r="O94" s="80"/>
      <c r="P94" s="80"/>
      <c r="Q94" s="80"/>
      <c r="R94" s="80"/>
      <c r="S94" s="80"/>
      <c r="T94" s="80"/>
      <c r="U94" s="80"/>
      <c r="V94" s="80"/>
      <c r="W94" s="80"/>
      <c r="X94" s="80"/>
      <c r="Y94" s="80"/>
      <c r="Z94" s="80"/>
      <c r="AA94" s="80"/>
      <c r="AB94" s="80"/>
      <c r="AC94" s="80"/>
      <c r="AD94" s="80"/>
      <c r="AE94" s="80"/>
      <c r="AF94" s="80"/>
      <c r="AG94" s="80"/>
      <c r="AH94" s="80"/>
      <c r="AI94" s="80"/>
    </row>
    <row r="95" spans="1:35">
      <c r="A95" s="5"/>
      <c r="B95" s="5"/>
      <c r="C95" s="33"/>
      <c r="D95" s="5"/>
      <c r="E95" s="5"/>
      <c r="F95" s="5"/>
      <c r="G95" s="144" t="str">
        <f t="shared" si="1"/>
        <v/>
      </c>
      <c r="H95" s="5"/>
      <c r="I95" s="80"/>
      <c r="J95" s="80"/>
      <c r="K95" s="80"/>
      <c r="L95" s="80"/>
      <c r="M95" s="80"/>
      <c r="N95" s="80"/>
      <c r="O95" s="80"/>
      <c r="P95" s="80"/>
      <c r="Q95" s="80"/>
      <c r="R95" s="80"/>
      <c r="S95" s="80"/>
      <c r="T95" s="80"/>
      <c r="U95" s="80"/>
      <c r="V95" s="80"/>
      <c r="W95" s="80"/>
      <c r="X95" s="80"/>
      <c r="Y95" s="80"/>
      <c r="Z95" s="80"/>
      <c r="AA95" s="80"/>
      <c r="AB95" s="80"/>
      <c r="AC95" s="80"/>
      <c r="AD95" s="80"/>
      <c r="AE95" s="80"/>
      <c r="AF95" s="80"/>
      <c r="AG95" s="80"/>
      <c r="AH95" s="80"/>
      <c r="AI95" s="80"/>
    </row>
    <row r="96" spans="1:35">
      <c r="A96" s="5"/>
      <c r="B96" s="5"/>
      <c r="C96" s="33"/>
      <c r="D96" s="5"/>
      <c r="E96" s="5"/>
      <c r="F96" s="5"/>
      <c r="G96" s="144" t="str">
        <f t="shared" si="1"/>
        <v/>
      </c>
      <c r="H96" s="5"/>
      <c r="I96" s="80"/>
      <c r="J96" s="80"/>
      <c r="K96" s="80"/>
      <c r="L96" s="80"/>
      <c r="M96" s="80"/>
      <c r="N96" s="80"/>
      <c r="O96" s="80"/>
      <c r="P96" s="80"/>
      <c r="Q96" s="80"/>
      <c r="R96" s="80"/>
      <c r="S96" s="80"/>
      <c r="T96" s="80"/>
      <c r="U96" s="80"/>
      <c r="V96" s="80"/>
      <c r="W96" s="80"/>
      <c r="X96" s="80"/>
      <c r="Y96" s="80"/>
      <c r="Z96" s="80"/>
      <c r="AA96" s="80"/>
      <c r="AB96" s="80"/>
      <c r="AC96" s="80"/>
      <c r="AD96" s="80"/>
      <c r="AE96" s="80"/>
      <c r="AF96" s="80"/>
      <c r="AG96" s="80"/>
      <c r="AH96" s="80"/>
      <c r="AI96" s="80"/>
    </row>
    <row r="97" spans="1:35">
      <c r="A97" s="5"/>
      <c r="B97" s="5"/>
      <c r="C97" s="33"/>
      <c r="D97" s="5"/>
      <c r="E97" s="5"/>
      <c r="F97" s="5"/>
      <c r="G97" s="144" t="str">
        <f t="shared" si="1"/>
        <v/>
      </c>
      <c r="H97" s="5"/>
      <c r="I97" s="80"/>
      <c r="J97" s="80"/>
      <c r="K97" s="80"/>
      <c r="L97" s="80"/>
      <c r="M97" s="80"/>
      <c r="N97" s="80"/>
      <c r="O97" s="80"/>
      <c r="P97" s="80"/>
      <c r="Q97" s="80"/>
      <c r="R97" s="80"/>
      <c r="S97" s="80"/>
      <c r="T97" s="80"/>
      <c r="U97" s="80"/>
      <c r="V97" s="80"/>
      <c r="W97" s="80"/>
      <c r="X97" s="80"/>
      <c r="Y97" s="80"/>
      <c r="Z97" s="80"/>
      <c r="AA97" s="80"/>
      <c r="AB97" s="80"/>
      <c r="AC97" s="80"/>
      <c r="AD97" s="80"/>
      <c r="AE97" s="80"/>
      <c r="AF97" s="80"/>
      <c r="AG97" s="80"/>
      <c r="AH97" s="80"/>
      <c r="AI97" s="80"/>
    </row>
    <row r="98" spans="1:35">
      <c r="A98" s="5"/>
      <c r="B98" s="5"/>
      <c r="C98" s="33"/>
      <c r="D98" s="5"/>
      <c r="E98" s="5"/>
      <c r="F98" s="5"/>
      <c r="G98" s="144" t="str">
        <f t="shared" si="1"/>
        <v/>
      </c>
      <c r="H98" s="5"/>
      <c r="I98" s="80"/>
      <c r="J98" s="80"/>
      <c r="K98" s="80"/>
      <c r="L98" s="80"/>
      <c r="M98" s="80"/>
      <c r="N98" s="80"/>
      <c r="O98" s="80"/>
      <c r="P98" s="80"/>
      <c r="Q98" s="80"/>
      <c r="R98" s="80"/>
      <c r="S98" s="80"/>
      <c r="T98" s="80"/>
      <c r="U98" s="80"/>
      <c r="V98" s="80"/>
      <c r="W98" s="80"/>
      <c r="X98" s="80"/>
      <c r="Y98" s="80"/>
      <c r="Z98" s="80"/>
      <c r="AA98" s="80"/>
      <c r="AB98" s="80"/>
      <c r="AC98" s="80"/>
      <c r="AD98" s="80"/>
      <c r="AE98" s="80"/>
      <c r="AF98" s="80"/>
      <c r="AG98" s="80"/>
      <c r="AH98" s="80"/>
      <c r="AI98" s="80"/>
    </row>
    <row r="99" spans="1:35">
      <c r="A99" s="5"/>
      <c r="B99" s="5"/>
      <c r="C99" s="33"/>
      <c r="D99" s="5"/>
      <c r="E99" s="5"/>
      <c r="F99" s="5"/>
      <c r="G99" s="144" t="str">
        <f t="shared" si="1"/>
        <v/>
      </c>
      <c r="H99" s="5"/>
      <c r="I99" s="80"/>
      <c r="J99" s="80"/>
      <c r="K99" s="80"/>
      <c r="L99" s="80"/>
      <c r="M99" s="80"/>
      <c r="N99" s="80"/>
      <c r="O99" s="80"/>
      <c r="P99" s="80"/>
      <c r="Q99" s="80"/>
      <c r="R99" s="80"/>
      <c r="S99" s="80"/>
      <c r="T99" s="80"/>
      <c r="U99" s="80"/>
      <c r="V99" s="80"/>
      <c r="W99" s="80"/>
      <c r="X99" s="80"/>
      <c r="Y99" s="80"/>
      <c r="Z99" s="80"/>
      <c r="AA99" s="80"/>
      <c r="AB99" s="80"/>
      <c r="AC99" s="80"/>
      <c r="AD99" s="80"/>
      <c r="AE99" s="80"/>
      <c r="AF99" s="80"/>
      <c r="AG99" s="80"/>
      <c r="AH99" s="80"/>
      <c r="AI99" s="80"/>
    </row>
    <row r="100" spans="1:35">
      <c r="A100" s="5"/>
      <c r="B100" s="5"/>
      <c r="C100" s="33"/>
      <c r="D100" s="5"/>
      <c r="E100" s="5"/>
      <c r="F100" s="5"/>
      <c r="G100" s="144" t="str">
        <f t="shared" si="1"/>
        <v/>
      </c>
      <c r="H100" s="5"/>
      <c r="I100" s="80"/>
      <c r="J100" s="80"/>
      <c r="K100" s="80"/>
      <c r="L100" s="80"/>
      <c r="M100" s="80"/>
      <c r="N100" s="80"/>
      <c r="O100" s="80"/>
      <c r="P100" s="80"/>
      <c r="Q100" s="80"/>
      <c r="R100" s="80"/>
      <c r="S100" s="80"/>
      <c r="T100" s="80"/>
      <c r="U100" s="80"/>
      <c r="V100" s="80"/>
      <c r="W100" s="80"/>
      <c r="X100" s="80"/>
      <c r="Y100" s="80"/>
      <c r="Z100" s="80"/>
      <c r="AA100" s="80"/>
      <c r="AB100" s="80"/>
      <c r="AC100" s="80"/>
      <c r="AD100" s="80"/>
      <c r="AE100" s="80"/>
      <c r="AF100" s="80"/>
      <c r="AG100" s="80"/>
      <c r="AH100" s="80"/>
      <c r="AI100" s="80"/>
    </row>
    <row r="101" spans="1:35">
      <c r="A101" s="5"/>
      <c r="B101" s="5"/>
      <c r="C101" s="33"/>
      <c r="D101" s="5"/>
      <c r="E101" s="5"/>
      <c r="F101" s="5"/>
      <c r="G101" s="144" t="str">
        <f t="shared" si="1"/>
        <v/>
      </c>
      <c r="H101" s="5"/>
      <c r="I101" s="80"/>
      <c r="J101" s="80"/>
      <c r="K101" s="80"/>
      <c r="L101" s="80"/>
      <c r="M101" s="80"/>
      <c r="N101" s="80"/>
      <c r="O101" s="80"/>
      <c r="P101" s="80"/>
      <c r="Q101" s="80"/>
      <c r="R101" s="80"/>
      <c r="S101" s="80"/>
      <c r="T101" s="80"/>
      <c r="U101" s="80"/>
      <c r="V101" s="80"/>
      <c r="W101" s="80"/>
      <c r="X101" s="80"/>
      <c r="Y101" s="80"/>
      <c r="Z101" s="80"/>
      <c r="AA101" s="80"/>
      <c r="AB101" s="80"/>
      <c r="AC101" s="80"/>
      <c r="AD101" s="80"/>
      <c r="AE101" s="80"/>
      <c r="AF101" s="80"/>
      <c r="AG101" s="80"/>
      <c r="AH101" s="80"/>
      <c r="AI101" s="80"/>
    </row>
    <row r="102" spans="1:35">
      <c r="A102" s="5"/>
      <c r="B102" s="5"/>
      <c r="C102" s="33"/>
      <c r="D102" s="5"/>
      <c r="E102" s="5"/>
      <c r="F102" s="5"/>
      <c r="G102" s="144" t="str">
        <f t="shared" si="1"/>
        <v/>
      </c>
      <c r="H102" s="5"/>
      <c r="I102" s="80"/>
      <c r="J102" s="80"/>
      <c r="K102" s="80"/>
      <c r="L102" s="80"/>
      <c r="M102" s="80"/>
      <c r="N102" s="80"/>
      <c r="O102" s="80"/>
      <c r="P102" s="80"/>
      <c r="Q102" s="80"/>
      <c r="R102" s="80"/>
      <c r="S102" s="80"/>
      <c r="T102" s="80"/>
      <c r="U102" s="80"/>
      <c r="V102" s="80"/>
      <c r="W102" s="80"/>
      <c r="X102" s="80"/>
      <c r="Y102" s="80"/>
      <c r="Z102" s="80"/>
      <c r="AA102" s="80"/>
      <c r="AB102" s="80"/>
      <c r="AC102" s="80"/>
      <c r="AD102" s="80"/>
      <c r="AE102" s="80"/>
      <c r="AF102" s="80"/>
      <c r="AG102" s="80"/>
      <c r="AH102" s="80"/>
      <c r="AI102" s="80"/>
    </row>
    <row r="103" spans="1:35">
      <c r="A103" s="5"/>
      <c r="B103" s="5"/>
      <c r="C103" s="33"/>
      <c r="D103" s="5"/>
      <c r="E103" s="5"/>
      <c r="F103" s="5"/>
      <c r="G103" s="144" t="str">
        <f t="shared" si="1"/>
        <v/>
      </c>
      <c r="H103" s="5"/>
      <c r="I103" s="80"/>
      <c r="J103" s="80"/>
      <c r="K103" s="80"/>
      <c r="L103" s="80"/>
      <c r="M103" s="80"/>
      <c r="N103" s="80"/>
      <c r="O103" s="80"/>
      <c r="P103" s="80"/>
      <c r="Q103" s="80"/>
      <c r="R103" s="80"/>
      <c r="S103" s="80"/>
      <c r="T103" s="80"/>
      <c r="U103" s="80"/>
      <c r="V103" s="80"/>
      <c r="W103" s="80"/>
      <c r="X103" s="80"/>
      <c r="Y103" s="80"/>
      <c r="Z103" s="80"/>
      <c r="AA103" s="80"/>
      <c r="AB103" s="80"/>
      <c r="AC103" s="80"/>
      <c r="AD103" s="80"/>
      <c r="AE103" s="80"/>
      <c r="AF103" s="80"/>
      <c r="AG103" s="80"/>
      <c r="AH103" s="80"/>
      <c r="AI103" s="80"/>
    </row>
    <row r="104" spans="1:35">
      <c r="A104" s="5"/>
      <c r="B104" s="5"/>
      <c r="C104" s="33"/>
      <c r="D104" s="5"/>
      <c r="E104" s="5"/>
      <c r="F104" s="5"/>
      <c r="G104" s="144" t="str">
        <f t="shared" si="1"/>
        <v/>
      </c>
      <c r="H104" s="5"/>
      <c r="I104" s="80"/>
      <c r="J104" s="80"/>
      <c r="K104" s="80"/>
      <c r="L104" s="80"/>
      <c r="M104" s="80"/>
      <c r="N104" s="80"/>
      <c r="O104" s="80"/>
      <c r="P104" s="80"/>
      <c r="Q104" s="80"/>
      <c r="R104" s="80"/>
      <c r="S104" s="80"/>
      <c r="T104" s="80"/>
      <c r="U104" s="80"/>
      <c r="V104" s="80"/>
      <c r="W104" s="80"/>
      <c r="X104" s="80"/>
      <c r="Y104" s="80"/>
      <c r="Z104" s="80"/>
      <c r="AA104" s="80"/>
      <c r="AB104" s="80"/>
      <c r="AC104" s="80"/>
      <c r="AD104" s="80"/>
      <c r="AE104" s="80"/>
      <c r="AF104" s="80"/>
      <c r="AG104" s="80"/>
      <c r="AH104" s="80"/>
      <c r="AI104" s="80"/>
    </row>
    <row r="105" spans="1:35">
      <c r="A105" s="5"/>
      <c r="B105" s="5"/>
      <c r="C105" s="33"/>
      <c r="D105" s="5"/>
      <c r="E105" s="5"/>
      <c r="F105" s="5"/>
      <c r="G105" s="144" t="str">
        <f t="shared" si="1"/>
        <v/>
      </c>
      <c r="H105" s="5"/>
      <c r="I105" s="80"/>
      <c r="J105" s="80"/>
      <c r="K105" s="80"/>
      <c r="L105" s="80"/>
      <c r="M105" s="80"/>
      <c r="N105" s="80"/>
      <c r="O105" s="80"/>
      <c r="P105" s="80"/>
      <c r="Q105" s="80"/>
      <c r="R105" s="80"/>
      <c r="S105" s="80"/>
      <c r="T105" s="80"/>
      <c r="U105" s="80"/>
      <c r="V105" s="80"/>
      <c r="W105" s="80"/>
      <c r="X105" s="80"/>
      <c r="Y105" s="80"/>
      <c r="Z105" s="80"/>
      <c r="AA105" s="80"/>
      <c r="AB105" s="80"/>
      <c r="AC105" s="80"/>
      <c r="AD105" s="80"/>
      <c r="AE105" s="80"/>
      <c r="AF105" s="80"/>
      <c r="AG105" s="80"/>
      <c r="AH105" s="80"/>
      <c r="AI105" s="80"/>
    </row>
    <row r="106" spans="1:35">
      <c r="A106" s="5"/>
      <c r="B106" s="5"/>
      <c r="C106" s="33"/>
      <c r="D106" s="5"/>
      <c r="E106" s="5"/>
      <c r="F106" s="5"/>
      <c r="G106" s="144" t="str">
        <f t="shared" si="1"/>
        <v/>
      </c>
      <c r="H106" s="5"/>
      <c r="I106" s="80"/>
      <c r="J106" s="80"/>
      <c r="K106" s="80"/>
      <c r="L106" s="80"/>
      <c r="M106" s="80"/>
      <c r="N106" s="80"/>
      <c r="O106" s="80"/>
      <c r="P106" s="80"/>
      <c r="Q106" s="80"/>
      <c r="R106" s="80"/>
      <c r="S106" s="80"/>
      <c r="T106" s="80"/>
      <c r="U106" s="80"/>
      <c r="V106" s="80"/>
      <c r="W106" s="80"/>
      <c r="X106" s="80"/>
      <c r="Y106" s="80"/>
      <c r="Z106" s="80"/>
      <c r="AA106" s="80"/>
      <c r="AB106" s="80"/>
      <c r="AC106" s="80"/>
      <c r="AD106" s="80"/>
      <c r="AE106" s="80"/>
      <c r="AF106" s="80"/>
      <c r="AG106" s="80"/>
      <c r="AH106" s="80"/>
      <c r="AI106" s="80"/>
    </row>
    <row r="107" spans="1:35">
      <c r="A107" s="5"/>
      <c r="B107" s="5"/>
      <c r="C107" s="33"/>
      <c r="D107" s="5"/>
      <c r="E107" s="5"/>
      <c r="F107" s="5"/>
      <c r="G107" s="144" t="str">
        <f t="shared" si="1"/>
        <v/>
      </c>
      <c r="H107" s="5"/>
      <c r="I107" s="80"/>
      <c r="J107" s="80"/>
      <c r="K107" s="80"/>
      <c r="L107" s="80"/>
      <c r="M107" s="80"/>
      <c r="N107" s="80"/>
      <c r="O107" s="80"/>
      <c r="P107" s="80"/>
      <c r="Q107" s="80"/>
      <c r="R107" s="80"/>
      <c r="S107" s="80"/>
      <c r="T107" s="80"/>
      <c r="U107" s="80"/>
      <c r="V107" s="80"/>
      <c r="W107" s="80"/>
      <c r="X107" s="80"/>
      <c r="Y107" s="80"/>
      <c r="Z107" s="80"/>
      <c r="AA107" s="80"/>
      <c r="AB107" s="80"/>
      <c r="AC107" s="80"/>
      <c r="AD107" s="80"/>
      <c r="AE107" s="80"/>
      <c r="AF107" s="80"/>
      <c r="AG107" s="80"/>
      <c r="AH107" s="80"/>
      <c r="AI107" s="80"/>
    </row>
    <row r="108" spans="1:35">
      <c r="A108" s="5"/>
      <c r="B108" s="5"/>
      <c r="C108" s="33"/>
      <c r="D108" s="5"/>
      <c r="E108" s="5"/>
      <c r="F108" s="5"/>
      <c r="G108" s="144" t="str">
        <f t="shared" si="1"/>
        <v/>
      </c>
      <c r="H108" s="5"/>
      <c r="I108" s="80"/>
      <c r="J108" s="80"/>
      <c r="K108" s="80"/>
      <c r="L108" s="80"/>
      <c r="M108" s="80"/>
      <c r="N108" s="80"/>
      <c r="O108" s="80"/>
      <c r="P108" s="80"/>
      <c r="Q108" s="80"/>
      <c r="R108" s="80"/>
      <c r="S108" s="80"/>
      <c r="T108" s="80"/>
      <c r="U108" s="80"/>
      <c r="V108" s="80"/>
      <c r="W108" s="80"/>
      <c r="X108" s="80"/>
      <c r="Y108" s="80"/>
      <c r="Z108" s="80"/>
      <c r="AA108" s="80"/>
      <c r="AB108" s="80"/>
      <c r="AC108" s="80"/>
      <c r="AD108" s="80"/>
      <c r="AE108" s="80"/>
      <c r="AF108" s="80"/>
      <c r="AG108" s="80"/>
      <c r="AH108" s="80"/>
      <c r="AI108" s="80"/>
    </row>
    <row r="109" spans="1:35">
      <c r="A109" s="5"/>
      <c r="B109" s="5"/>
      <c r="C109" s="33"/>
      <c r="D109" s="5"/>
      <c r="E109" s="5"/>
      <c r="F109" s="5"/>
      <c r="G109" s="144" t="str">
        <f t="shared" si="1"/>
        <v/>
      </c>
      <c r="H109" s="5"/>
      <c r="I109" s="80"/>
      <c r="J109" s="80"/>
      <c r="K109" s="80"/>
      <c r="L109" s="80"/>
      <c r="M109" s="80"/>
      <c r="N109" s="80"/>
      <c r="O109" s="80"/>
      <c r="P109" s="80"/>
      <c r="Q109" s="80"/>
      <c r="R109" s="80"/>
      <c r="S109" s="80"/>
      <c r="T109" s="80"/>
      <c r="U109" s="80"/>
      <c r="V109" s="80"/>
      <c r="W109" s="80"/>
      <c r="X109" s="80"/>
      <c r="Y109" s="80"/>
      <c r="Z109" s="80"/>
      <c r="AA109" s="80"/>
      <c r="AB109" s="80"/>
      <c r="AC109" s="80"/>
      <c r="AD109" s="80"/>
      <c r="AE109" s="80"/>
      <c r="AF109" s="80"/>
      <c r="AG109" s="80"/>
      <c r="AH109" s="80"/>
      <c r="AI109" s="80"/>
    </row>
    <row r="110" spans="1:35">
      <c r="A110" s="5"/>
      <c r="B110" s="5"/>
      <c r="C110" s="33"/>
      <c r="D110" s="5"/>
      <c r="E110" s="5"/>
      <c r="F110" s="5"/>
      <c r="G110" s="144" t="str">
        <f t="shared" si="1"/>
        <v/>
      </c>
      <c r="H110" s="5"/>
      <c r="I110" s="80"/>
      <c r="J110" s="80"/>
      <c r="K110" s="80"/>
      <c r="L110" s="80"/>
      <c r="M110" s="80"/>
      <c r="N110" s="80"/>
      <c r="O110" s="80"/>
      <c r="P110" s="80"/>
      <c r="Q110" s="80"/>
      <c r="R110" s="80"/>
      <c r="S110" s="80"/>
      <c r="T110" s="80"/>
      <c r="U110" s="80"/>
      <c r="V110" s="80"/>
      <c r="W110" s="80"/>
      <c r="X110" s="80"/>
      <c r="Y110" s="80"/>
      <c r="Z110" s="80"/>
      <c r="AA110" s="80"/>
      <c r="AB110" s="80"/>
      <c r="AC110" s="80"/>
      <c r="AD110" s="80"/>
      <c r="AE110" s="80"/>
      <c r="AF110" s="80"/>
      <c r="AG110" s="80"/>
      <c r="AH110" s="80"/>
      <c r="AI110" s="80"/>
    </row>
    <row r="111" spans="1:35">
      <c r="A111" s="5"/>
      <c r="B111" s="5"/>
      <c r="C111" s="33"/>
      <c r="D111" s="5"/>
      <c r="E111" s="5"/>
      <c r="F111" s="5"/>
      <c r="G111" s="144" t="str">
        <f t="shared" si="1"/>
        <v/>
      </c>
      <c r="H111" s="5"/>
      <c r="I111" s="80"/>
      <c r="J111" s="80"/>
      <c r="K111" s="80"/>
      <c r="L111" s="80"/>
      <c r="M111" s="80"/>
      <c r="N111" s="80"/>
      <c r="O111" s="80"/>
      <c r="P111" s="80"/>
      <c r="Q111" s="80"/>
      <c r="R111" s="80"/>
      <c r="S111" s="80"/>
      <c r="T111" s="80"/>
      <c r="U111" s="80"/>
      <c r="V111" s="80"/>
      <c r="W111" s="80"/>
      <c r="X111" s="80"/>
      <c r="Y111" s="80"/>
      <c r="Z111" s="80"/>
      <c r="AA111" s="80"/>
      <c r="AB111" s="80"/>
      <c r="AC111" s="80"/>
      <c r="AD111" s="80"/>
      <c r="AE111" s="80"/>
      <c r="AF111" s="80"/>
      <c r="AG111" s="80"/>
      <c r="AH111" s="80"/>
      <c r="AI111" s="80"/>
    </row>
    <row r="112" spans="1:35">
      <c r="A112" s="5"/>
      <c r="B112" s="5"/>
      <c r="C112" s="33"/>
      <c r="D112" s="5"/>
      <c r="E112" s="5"/>
      <c r="F112" s="5"/>
      <c r="G112" s="144" t="str">
        <f t="shared" si="1"/>
        <v/>
      </c>
      <c r="H112" s="5"/>
      <c r="I112" s="80"/>
      <c r="J112" s="80"/>
      <c r="K112" s="80"/>
      <c r="L112" s="80"/>
      <c r="M112" s="80"/>
      <c r="N112" s="80"/>
      <c r="O112" s="80"/>
      <c r="P112" s="80"/>
      <c r="Q112" s="80"/>
      <c r="R112" s="80"/>
      <c r="S112" s="80"/>
      <c r="T112" s="80"/>
      <c r="U112" s="80"/>
      <c r="V112" s="80"/>
      <c r="W112" s="80"/>
      <c r="X112" s="80"/>
      <c r="Y112" s="80"/>
      <c r="Z112" s="80"/>
      <c r="AA112" s="80"/>
      <c r="AB112" s="80"/>
      <c r="AC112" s="80"/>
      <c r="AD112" s="80"/>
      <c r="AE112" s="80"/>
      <c r="AF112" s="80"/>
      <c r="AG112" s="80"/>
      <c r="AH112" s="80"/>
      <c r="AI112" s="80"/>
    </row>
    <row r="113" spans="1:35">
      <c r="A113" s="5"/>
      <c r="B113" s="5"/>
      <c r="C113" s="33"/>
      <c r="D113" s="5"/>
      <c r="E113" s="5"/>
      <c r="F113" s="5"/>
      <c r="G113" s="144" t="str">
        <f t="shared" si="1"/>
        <v/>
      </c>
      <c r="H113" s="5"/>
      <c r="I113" s="80"/>
      <c r="J113" s="80"/>
      <c r="K113" s="80"/>
      <c r="L113" s="80"/>
      <c r="M113" s="80"/>
      <c r="N113" s="80"/>
      <c r="O113" s="80"/>
      <c r="P113" s="80"/>
      <c r="Q113" s="80"/>
      <c r="R113" s="80"/>
      <c r="S113" s="80"/>
      <c r="T113" s="80"/>
      <c r="U113" s="80"/>
      <c r="V113" s="80"/>
      <c r="W113" s="80"/>
      <c r="X113" s="80"/>
      <c r="Y113" s="80"/>
      <c r="Z113" s="80"/>
      <c r="AA113" s="80"/>
      <c r="AB113" s="80"/>
      <c r="AC113" s="80"/>
      <c r="AD113" s="80"/>
      <c r="AE113" s="80"/>
      <c r="AF113" s="80"/>
      <c r="AG113" s="80"/>
      <c r="AH113" s="80"/>
      <c r="AI113" s="80"/>
    </row>
    <row r="114" spans="1:35">
      <c r="A114" s="5"/>
      <c r="B114" s="5"/>
      <c r="C114" s="33"/>
      <c r="D114" s="5"/>
      <c r="E114" s="5"/>
      <c r="F114" s="5"/>
      <c r="G114" s="144" t="str">
        <f t="shared" si="1"/>
        <v/>
      </c>
      <c r="H114" s="5"/>
      <c r="I114" s="80"/>
      <c r="J114" s="80"/>
      <c r="K114" s="80"/>
      <c r="L114" s="80"/>
      <c r="M114" s="80"/>
      <c r="N114" s="80"/>
      <c r="O114" s="80"/>
      <c r="P114" s="80"/>
      <c r="Q114" s="80"/>
      <c r="R114" s="80"/>
      <c r="S114" s="80"/>
      <c r="T114" s="80"/>
      <c r="U114" s="80"/>
      <c r="V114" s="80"/>
      <c r="W114" s="80"/>
      <c r="X114" s="80"/>
      <c r="Y114" s="80"/>
      <c r="Z114" s="80"/>
      <c r="AA114" s="80"/>
      <c r="AB114" s="80"/>
      <c r="AC114" s="80"/>
      <c r="AD114" s="80"/>
      <c r="AE114" s="80"/>
      <c r="AF114" s="80"/>
      <c r="AG114" s="80"/>
      <c r="AH114" s="80"/>
      <c r="AI114" s="80"/>
    </row>
    <row r="115" spans="1:35">
      <c r="A115" s="5"/>
      <c r="B115" s="5"/>
      <c r="C115" s="33"/>
      <c r="D115" s="5"/>
      <c r="E115" s="5"/>
      <c r="F115" s="5"/>
      <c r="G115" s="144" t="str">
        <f t="shared" si="1"/>
        <v/>
      </c>
      <c r="H115" s="5"/>
      <c r="I115" s="80"/>
      <c r="J115" s="80"/>
      <c r="K115" s="80"/>
      <c r="L115" s="80"/>
      <c r="M115" s="80"/>
      <c r="N115" s="80"/>
      <c r="O115" s="80"/>
      <c r="P115" s="80"/>
      <c r="Q115" s="80"/>
      <c r="R115" s="80"/>
      <c r="S115" s="80"/>
      <c r="T115" s="80"/>
      <c r="U115" s="80"/>
      <c r="V115" s="80"/>
      <c r="W115" s="80"/>
      <c r="X115" s="80"/>
      <c r="Y115" s="80"/>
      <c r="Z115" s="80"/>
      <c r="AA115" s="80"/>
      <c r="AB115" s="80"/>
      <c r="AC115" s="80"/>
      <c r="AD115" s="80"/>
      <c r="AE115" s="80"/>
      <c r="AF115" s="80"/>
      <c r="AG115" s="80"/>
      <c r="AH115" s="80"/>
      <c r="AI115" s="80"/>
    </row>
    <row r="116" spans="1:35">
      <c r="A116" s="5"/>
      <c r="B116" s="5"/>
      <c r="C116" s="33"/>
      <c r="D116" s="5"/>
      <c r="E116" s="5"/>
      <c r="F116" s="5"/>
      <c r="G116" s="144" t="str">
        <f t="shared" si="1"/>
        <v/>
      </c>
      <c r="H116" s="5"/>
      <c r="I116" s="80"/>
      <c r="J116" s="80"/>
      <c r="K116" s="80"/>
      <c r="L116" s="80"/>
      <c r="M116" s="80"/>
      <c r="N116" s="80"/>
      <c r="O116" s="80"/>
      <c r="P116" s="80"/>
      <c r="Q116" s="80"/>
      <c r="R116" s="80"/>
      <c r="S116" s="80"/>
      <c r="T116" s="80"/>
      <c r="U116" s="80"/>
      <c r="V116" s="80"/>
      <c r="W116" s="80"/>
      <c r="X116" s="80"/>
      <c r="Y116" s="80"/>
      <c r="Z116" s="80"/>
      <c r="AA116" s="80"/>
      <c r="AB116" s="80"/>
      <c r="AC116" s="80"/>
      <c r="AD116" s="80"/>
      <c r="AE116" s="80"/>
      <c r="AF116" s="80"/>
      <c r="AG116" s="80"/>
      <c r="AH116" s="80"/>
      <c r="AI116" s="80"/>
    </row>
    <row r="117" spans="1:35">
      <c r="A117" s="5"/>
      <c r="B117" s="5"/>
      <c r="C117" s="33"/>
      <c r="D117" s="5"/>
      <c r="E117" s="5"/>
      <c r="F117" s="5"/>
      <c r="G117" s="144" t="str">
        <f t="shared" si="1"/>
        <v/>
      </c>
      <c r="H117" s="5"/>
      <c r="I117" s="80"/>
      <c r="J117" s="80"/>
      <c r="K117" s="80"/>
      <c r="L117" s="80"/>
      <c r="M117" s="80"/>
      <c r="N117" s="80"/>
      <c r="O117" s="80"/>
      <c r="P117" s="80"/>
      <c r="Q117" s="80"/>
      <c r="R117" s="80"/>
      <c r="S117" s="80"/>
      <c r="T117" s="80"/>
      <c r="U117" s="80"/>
      <c r="V117" s="80"/>
      <c r="W117" s="80"/>
      <c r="X117" s="80"/>
      <c r="Y117" s="80"/>
      <c r="Z117" s="80"/>
      <c r="AA117" s="80"/>
      <c r="AB117" s="80"/>
      <c r="AC117" s="80"/>
      <c r="AD117" s="80"/>
      <c r="AE117" s="80"/>
      <c r="AF117" s="80"/>
      <c r="AG117" s="80"/>
      <c r="AH117" s="80"/>
      <c r="AI117" s="80"/>
    </row>
    <row r="118" spans="1:35">
      <c r="A118" s="5"/>
      <c r="B118" s="5"/>
      <c r="C118" s="33"/>
      <c r="D118" s="5"/>
      <c r="E118" s="5"/>
      <c r="F118" s="5"/>
      <c r="G118" s="144" t="str">
        <f t="shared" si="1"/>
        <v/>
      </c>
      <c r="H118" s="5"/>
      <c r="I118" s="80"/>
      <c r="J118" s="80"/>
      <c r="K118" s="80"/>
      <c r="L118" s="80"/>
      <c r="M118" s="80"/>
      <c r="N118" s="80"/>
      <c r="O118" s="80"/>
      <c r="P118" s="80"/>
      <c r="Q118" s="80"/>
      <c r="R118" s="80"/>
      <c r="S118" s="80"/>
      <c r="T118" s="80"/>
      <c r="U118" s="80"/>
      <c r="V118" s="80"/>
      <c r="W118" s="80"/>
      <c r="X118" s="80"/>
      <c r="Y118" s="80"/>
      <c r="Z118" s="80"/>
      <c r="AA118" s="80"/>
      <c r="AB118" s="80"/>
      <c r="AC118" s="80"/>
      <c r="AD118" s="80"/>
      <c r="AE118" s="80"/>
      <c r="AF118" s="80"/>
      <c r="AG118" s="80"/>
      <c r="AH118" s="80"/>
      <c r="AI118" s="80"/>
    </row>
    <row r="119" spans="1:35">
      <c r="A119" s="5"/>
      <c r="B119" s="5"/>
      <c r="C119" s="33"/>
      <c r="D119" s="5"/>
      <c r="E119" s="5"/>
      <c r="F119" s="5"/>
      <c r="G119" s="144" t="str">
        <f t="shared" si="1"/>
        <v/>
      </c>
      <c r="H119" s="5"/>
      <c r="I119" s="80"/>
      <c r="J119" s="80"/>
      <c r="K119" s="80"/>
      <c r="L119" s="80"/>
      <c r="M119" s="80"/>
      <c r="N119" s="80"/>
      <c r="O119" s="80"/>
      <c r="P119" s="80"/>
      <c r="Q119" s="80"/>
      <c r="R119" s="80"/>
      <c r="S119" s="80"/>
      <c r="T119" s="80"/>
      <c r="U119" s="80"/>
      <c r="V119" s="80"/>
      <c r="W119" s="80"/>
      <c r="X119" s="80"/>
      <c r="Y119" s="80"/>
      <c r="Z119" s="80"/>
      <c r="AA119" s="80"/>
      <c r="AB119" s="80"/>
      <c r="AC119" s="80"/>
      <c r="AD119" s="80"/>
      <c r="AE119" s="80"/>
      <c r="AF119" s="80"/>
      <c r="AG119" s="80"/>
      <c r="AH119" s="80"/>
      <c r="AI119" s="80"/>
    </row>
    <row r="120" spans="1:35">
      <c r="A120" s="5"/>
      <c r="B120" s="5"/>
      <c r="C120" s="33"/>
      <c r="D120" s="5"/>
      <c r="E120" s="5"/>
      <c r="F120" s="5"/>
      <c r="G120" s="144" t="str">
        <f t="shared" si="1"/>
        <v/>
      </c>
      <c r="H120" s="5"/>
      <c r="I120" s="80"/>
      <c r="J120" s="80"/>
      <c r="K120" s="80"/>
      <c r="L120" s="80"/>
      <c r="M120" s="80"/>
      <c r="N120" s="80"/>
      <c r="O120" s="80"/>
      <c r="P120" s="80"/>
      <c r="Q120" s="80"/>
      <c r="R120" s="80"/>
      <c r="S120" s="80"/>
      <c r="T120" s="80"/>
      <c r="U120" s="80"/>
      <c r="V120" s="80"/>
      <c r="W120" s="80"/>
      <c r="X120" s="80"/>
      <c r="Y120" s="80"/>
      <c r="Z120" s="80"/>
      <c r="AA120" s="80"/>
      <c r="AB120" s="80"/>
      <c r="AC120" s="80"/>
      <c r="AD120" s="80"/>
      <c r="AE120" s="80"/>
      <c r="AF120" s="80"/>
      <c r="AG120" s="80"/>
      <c r="AH120" s="80"/>
      <c r="AI120" s="80"/>
    </row>
    <row r="121" spans="1:35">
      <c r="A121" s="5"/>
      <c r="B121" s="5"/>
      <c r="C121" s="33"/>
      <c r="D121" s="5"/>
      <c r="E121" s="5"/>
      <c r="F121" s="5"/>
      <c r="G121" s="144" t="str">
        <f t="shared" si="1"/>
        <v/>
      </c>
      <c r="H121" s="5"/>
      <c r="I121" s="80"/>
      <c r="J121" s="80"/>
      <c r="K121" s="80"/>
      <c r="L121" s="80"/>
      <c r="M121" s="80"/>
      <c r="N121" s="80"/>
      <c r="O121" s="80"/>
      <c r="P121" s="80"/>
      <c r="Q121" s="80"/>
      <c r="R121" s="80"/>
      <c r="S121" s="80"/>
      <c r="T121" s="80"/>
      <c r="U121" s="80"/>
      <c r="V121" s="80"/>
      <c r="W121" s="80"/>
      <c r="X121" s="80"/>
      <c r="Y121" s="80"/>
      <c r="Z121" s="80"/>
      <c r="AA121" s="80"/>
      <c r="AB121" s="80"/>
      <c r="AC121" s="80"/>
      <c r="AD121" s="80"/>
      <c r="AE121" s="80"/>
      <c r="AF121" s="80"/>
      <c r="AG121" s="80"/>
      <c r="AH121" s="80"/>
      <c r="AI121" s="80"/>
    </row>
    <row r="122" spans="1:35">
      <c r="A122" s="5"/>
      <c r="B122" s="5"/>
      <c r="C122" s="33"/>
      <c r="D122" s="5"/>
      <c r="E122" s="5"/>
      <c r="F122" s="5"/>
      <c r="G122" s="144" t="str">
        <f t="shared" si="1"/>
        <v/>
      </c>
      <c r="H122" s="5"/>
      <c r="I122" s="80"/>
      <c r="J122" s="80"/>
      <c r="K122" s="80"/>
      <c r="L122" s="80"/>
      <c r="M122" s="80"/>
      <c r="N122" s="80"/>
      <c r="O122" s="80"/>
      <c r="P122" s="80"/>
      <c r="Q122" s="80"/>
      <c r="R122" s="80"/>
      <c r="S122" s="80"/>
      <c r="T122" s="80"/>
      <c r="U122" s="80"/>
      <c r="V122" s="80"/>
      <c r="W122" s="80"/>
      <c r="X122" s="80"/>
      <c r="Y122" s="80"/>
      <c r="Z122" s="80"/>
      <c r="AA122" s="80"/>
      <c r="AB122" s="80"/>
      <c r="AC122" s="80"/>
      <c r="AD122" s="80"/>
      <c r="AE122" s="80"/>
      <c r="AF122" s="80"/>
      <c r="AG122" s="80"/>
      <c r="AH122" s="80"/>
      <c r="AI122" s="80"/>
    </row>
    <row r="123" spans="1:35">
      <c r="A123" s="5"/>
      <c r="B123" s="5"/>
      <c r="C123" s="33"/>
      <c r="D123" s="5"/>
      <c r="E123" s="5"/>
      <c r="F123" s="5"/>
      <c r="G123" s="144" t="str">
        <f t="shared" si="1"/>
        <v/>
      </c>
      <c r="H123" s="5"/>
      <c r="I123" s="80"/>
      <c r="J123" s="80"/>
      <c r="K123" s="80"/>
      <c r="L123" s="80"/>
      <c r="M123" s="80"/>
      <c r="N123" s="80"/>
      <c r="O123" s="80"/>
      <c r="P123" s="80"/>
      <c r="Q123" s="80"/>
      <c r="R123" s="80"/>
      <c r="S123" s="80"/>
      <c r="T123" s="80"/>
      <c r="U123" s="80"/>
      <c r="V123" s="80"/>
      <c r="W123" s="80"/>
      <c r="X123" s="80"/>
      <c r="Y123" s="80"/>
      <c r="Z123" s="80"/>
      <c r="AA123" s="80"/>
      <c r="AB123" s="80"/>
      <c r="AC123" s="80"/>
      <c r="AD123" s="80"/>
      <c r="AE123" s="80"/>
      <c r="AF123" s="80"/>
      <c r="AG123" s="80"/>
      <c r="AH123" s="80"/>
      <c r="AI123" s="80"/>
    </row>
    <row r="124" spans="1:35">
      <c r="A124" s="5"/>
      <c r="B124" s="5"/>
      <c r="C124" s="33"/>
      <c r="D124" s="5"/>
      <c r="E124" s="5"/>
      <c r="F124" s="5"/>
      <c r="G124" s="144" t="str">
        <f t="shared" si="1"/>
        <v/>
      </c>
      <c r="H124" s="5"/>
      <c r="I124" s="80"/>
      <c r="J124" s="80"/>
      <c r="K124" s="80"/>
      <c r="L124" s="80"/>
      <c r="M124" s="80"/>
      <c r="N124" s="80"/>
      <c r="O124" s="80"/>
      <c r="P124" s="80"/>
      <c r="Q124" s="80"/>
      <c r="R124" s="80"/>
      <c r="S124" s="80"/>
      <c r="T124" s="80"/>
      <c r="U124" s="80"/>
      <c r="V124" s="80"/>
      <c r="W124" s="80"/>
      <c r="X124" s="80"/>
      <c r="Y124" s="80"/>
      <c r="Z124" s="80"/>
      <c r="AA124" s="80"/>
      <c r="AB124" s="80"/>
      <c r="AC124" s="80"/>
      <c r="AD124" s="80"/>
      <c r="AE124" s="80"/>
      <c r="AF124" s="80"/>
      <c r="AG124" s="80"/>
      <c r="AH124" s="80"/>
      <c r="AI124" s="80"/>
    </row>
    <row r="125" spans="1:35">
      <c r="A125" s="5"/>
      <c r="B125" s="5"/>
      <c r="C125" s="33"/>
      <c r="D125" s="5"/>
      <c r="E125" s="5"/>
      <c r="F125" s="5"/>
      <c r="G125" s="144" t="str">
        <f t="shared" si="1"/>
        <v/>
      </c>
      <c r="H125" s="5"/>
      <c r="I125" s="80"/>
      <c r="J125" s="80"/>
      <c r="K125" s="80"/>
      <c r="L125" s="80"/>
      <c r="M125" s="80"/>
      <c r="N125" s="80"/>
      <c r="O125" s="80"/>
      <c r="P125" s="80"/>
      <c r="Q125" s="80"/>
      <c r="R125" s="80"/>
      <c r="S125" s="80"/>
      <c r="T125" s="80"/>
      <c r="U125" s="80"/>
      <c r="V125" s="80"/>
      <c r="W125" s="80"/>
      <c r="X125" s="80"/>
      <c r="Y125" s="80"/>
      <c r="Z125" s="80"/>
      <c r="AA125" s="80"/>
      <c r="AB125" s="80"/>
      <c r="AC125" s="80"/>
      <c r="AD125" s="80"/>
      <c r="AE125" s="80"/>
      <c r="AF125" s="80"/>
      <c r="AG125" s="80"/>
      <c r="AH125" s="80"/>
      <c r="AI125" s="80"/>
    </row>
    <row r="126" spans="1:35">
      <c r="A126" s="5"/>
      <c r="B126" s="5"/>
      <c r="C126" s="33"/>
      <c r="D126" s="5"/>
      <c r="E126" s="5"/>
      <c r="F126" s="5"/>
      <c r="G126" s="144" t="str">
        <f t="shared" si="1"/>
        <v/>
      </c>
      <c r="H126" s="5"/>
      <c r="I126" s="80"/>
      <c r="J126" s="80"/>
      <c r="K126" s="80"/>
      <c r="L126" s="80"/>
      <c r="M126" s="80"/>
      <c r="N126" s="80"/>
      <c r="O126" s="80"/>
      <c r="P126" s="80"/>
      <c r="Q126" s="80"/>
      <c r="R126" s="80"/>
      <c r="S126" s="80"/>
      <c r="T126" s="80"/>
      <c r="U126" s="80"/>
      <c r="V126" s="80"/>
      <c r="W126" s="80"/>
      <c r="X126" s="80"/>
      <c r="Y126" s="80"/>
      <c r="Z126" s="80"/>
      <c r="AA126" s="80"/>
      <c r="AB126" s="80"/>
      <c r="AC126" s="80"/>
      <c r="AD126" s="80"/>
      <c r="AE126" s="80"/>
      <c r="AF126" s="80"/>
      <c r="AG126" s="80"/>
      <c r="AH126" s="80"/>
      <c r="AI126" s="80"/>
    </row>
    <row r="127" spans="1:35">
      <c r="A127" s="5"/>
      <c r="B127" s="5"/>
      <c r="C127" s="33"/>
      <c r="D127" s="5"/>
      <c r="E127" s="5"/>
      <c r="F127" s="5"/>
      <c r="G127" s="144" t="str">
        <f t="shared" si="1"/>
        <v/>
      </c>
      <c r="H127" s="5"/>
      <c r="I127" s="80"/>
      <c r="J127" s="80"/>
      <c r="K127" s="80"/>
      <c r="L127" s="80"/>
      <c r="M127" s="80"/>
      <c r="N127" s="80"/>
      <c r="O127" s="80"/>
      <c r="P127" s="80"/>
      <c r="Q127" s="80"/>
      <c r="R127" s="80"/>
      <c r="S127" s="80"/>
      <c r="T127" s="80"/>
      <c r="U127" s="80"/>
      <c r="V127" s="80"/>
      <c r="W127" s="80"/>
      <c r="X127" s="80"/>
      <c r="Y127" s="80"/>
      <c r="Z127" s="80"/>
      <c r="AA127" s="80"/>
      <c r="AB127" s="80"/>
      <c r="AC127" s="80"/>
      <c r="AD127" s="80"/>
      <c r="AE127" s="80"/>
      <c r="AF127" s="80"/>
      <c r="AG127" s="80"/>
      <c r="AH127" s="80"/>
      <c r="AI127" s="80"/>
    </row>
    <row r="128" spans="1:35">
      <c r="A128" s="5"/>
      <c r="B128" s="5"/>
      <c r="C128" s="33"/>
      <c r="D128" s="5"/>
      <c r="E128" s="5"/>
      <c r="F128" s="5"/>
      <c r="G128" s="144" t="str">
        <f t="shared" si="1"/>
        <v/>
      </c>
      <c r="H128" s="5"/>
      <c r="I128" s="80"/>
      <c r="J128" s="80"/>
      <c r="K128" s="80"/>
      <c r="L128" s="80"/>
      <c r="M128" s="80"/>
      <c r="N128" s="80"/>
      <c r="O128" s="80"/>
      <c r="P128" s="80"/>
      <c r="Q128" s="80"/>
      <c r="R128" s="80"/>
      <c r="S128" s="80"/>
      <c r="T128" s="80"/>
      <c r="U128" s="80"/>
      <c r="V128" s="80"/>
      <c r="W128" s="80"/>
      <c r="X128" s="80"/>
      <c r="Y128" s="80"/>
      <c r="Z128" s="80"/>
      <c r="AA128" s="80"/>
      <c r="AB128" s="80"/>
      <c r="AC128" s="80"/>
      <c r="AD128" s="80"/>
      <c r="AE128" s="80"/>
      <c r="AF128" s="80"/>
      <c r="AG128" s="80"/>
      <c r="AH128" s="80"/>
      <c r="AI128" s="80"/>
    </row>
    <row r="129" spans="1:35">
      <c r="A129" s="5"/>
      <c r="B129" s="5"/>
      <c r="C129" s="33"/>
      <c r="D129" s="5"/>
      <c r="E129" s="5"/>
      <c r="F129" s="5"/>
      <c r="G129" s="144" t="str">
        <f t="shared" si="1"/>
        <v/>
      </c>
      <c r="H129" s="5"/>
      <c r="I129" s="80"/>
      <c r="J129" s="80"/>
      <c r="K129" s="80"/>
      <c r="L129" s="80"/>
      <c r="M129" s="80"/>
      <c r="N129" s="80"/>
      <c r="O129" s="80"/>
      <c r="P129" s="80"/>
      <c r="Q129" s="80"/>
      <c r="R129" s="80"/>
      <c r="S129" s="80"/>
      <c r="T129" s="80"/>
      <c r="U129" s="80"/>
      <c r="V129" s="80"/>
      <c r="W129" s="80"/>
      <c r="X129" s="80"/>
      <c r="Y129" s="80"/>
      <c r="Z129" s="80"/>
      <c r="AA129" s="80"/>
      <c r="AB129" s="80"/>
      <c r="AC129" s="80"/>
      <c r="AD129" s="80"/>
      <c r="AE129" s="80"/>
      <c r="AF129" s="80"/>
      <c r="AG129" s="80"/>
      <c r="AH129" s="80"/>
      <c r="AI129" s="80"/>
    </row>
    <row r="130" spans="1:35">
      <c r="A130" s="5"/>
      <c r="B130" s="5"/>
      <c r="C130" s="33"/>
      <c r="D130" s="5"/>
      <c r="E130" s="5"/>
      <c r="F130" s="5"/>
      <c r="G130" s="144" t="str">
        <f t="shared" si="1"/>
        <v/>
      </c>
      <c r="H130" s="5"/>
      <c r="I130" s="80"/>
      <c r="J130" s="80"/>
      <c r="K130" s="80"/>
      <c r="L130" s="80"/>
      <c r="M130" s="80"/>
      <c r="N130" s="80"/>
      <c r="O130" s="80"/>
      <c r="P130" s="80"/>
      <c r="Q130" s="80"/>
      <c r="R130" s="80"/>
      <c r="S130" s="80"/>
      <c r="T130" s="80"/>
      <c r="U130" s="80"/>
      <c r="V130" s="80"/>
      <c r="W130" s="80"/>
      <c r="X130" s="80"/>
      <c r="Y130" s="80"/>
      <c r="Z130" s="80"/>
      <c r="AA130" s="80"/>
      <c r="AB130" s="80"/>
      <c r="AC130" s="80"/>
      <c r="AD130" s="80"/>
      <c r="AE130" s="80"/>
      <c r="AF130" s="80"/>
      <c r="AG130" s="80"/>
      <c r="AH130" s="80"/>
      <c r="AI130" s="80"/>
    </row>
    <row r="131" spans="1:35">
      <c r="A131" s="5"/>
      <c r="B131" s="5"/>
      <c r="C131" s="33"/>
      <c r="D131" s="5"/>
      <c r="E131" s="5"/>
      <c r="F131" s="5"/>
      <c r="G131" s="144" t="str">
        <f t="shared" si="1"/>
        <v/>
      </c>
      <c r="H131" s="5"/>
      <c r="I131" s="80"/>
      <c r="J131" s="80"/>
      <c r="K131" s="80"/>
      <c r="L131" s="80"/>
      <c r="M131" s="80"/>
      <c r="N131" s="80"/>
      <c r="O131" s="80"/>
      <c r="P131" s="80"/>
      <c r="Q131" s="80"/>
      <c r="R131" s="80"/>
      <c r="S131" s="80"/>
      <c r="T131" s="80"/>
      <c r="U131" s="80"/>
      <c r="V131" s="80"/>
      <c r="W131" s="80"/>
      <c r="X131" s="80"/>
      <c r="Y131" s="80"/>
      <c r="Z131" s="80"/>
      <c r="AA131" s="80"/>
      <c r="AB131" s="80"/>
      <c r="AC131" s="80"/>
      <c r="AD131" s="80"/>
      <c r="AE131" s="80"/>
      <c r="AF131" s="80"/>
      <c r="AG131" s="80"/>
      <c r="AH131" s="80"/>
      <c r="AI131" s="80"/>
    </row>
    <row r="132" spans="1:35">
      <c r="A132" s="5"/>
      <c r="B132" s="5"/>
      <c r="C132" s="33"/>
      <c r="D132" s="5"/>
      <c r="E132" s="5"/>
      <c r="F132" s="5"/>
      <c r="G132" s="144" t="str">
        <f t="shared" si="1"/>
        <v/>
      </c>
      <c r="H132" s="5"/>
      <c r="I132" s="80"/>
      <c r="J132" s="80"/>
      <c r="K132" s="80"/>
      <c r="L132" s="80"/>
      <c r="M132" s="80"/>
      <c r="N132" s="80"/>
      <c r="O132" s="80"/>
      <c r="P132" s="80"/>
      <c r="Q132" s="80"/>
      <c r="R132" s="80"/>
      <c r="S132" s="80"/>
      <c r="T132" s="80"/>
      <c r="U132" s="80"/>
      <c r="V132" s="80"/>
      <c r="W132" s="80"/>
      <c r="X132" s="80"/>
      <c r="Y132" s="80"/>
      <c r="Z132" s="80"/>
      <c r="AA132" s="80"/>
      <c r="AB132" s="80"/>
      <c r="AC132" s="80"/>
      <c r="AD132" s="80"/>
      <c r="AE132" s="80"/>
      <c r="AF132" s="80"/>
      <c r="AG132" s="80"/>
      <c r="AH132" s="80"/>
      <c r="AI132" s="80"/>
    </row>
    <row r="133" spans="1:35">
      <c r="A133" s="5"/>
      <c r="B133" s="5"/>
      <c r="C133" s="33"/>
      <c r="D133" s="5"/>
      <c r="E133" s="5"/>
      <c r="F133" s="5"/>
      <c r="G133" s="144" t="str">
        <f t="shared" si="1"/>
        <v/>
      </c>
      <c r="H133" s="5"/>
      <c r="I133" s="80"/>
      <c r="J133" s="80"/>
      <c r="K133" s="80"/>
      <c r="L133" s="80"/>
      <c r="M133" s="80"/>
      <c r="N133" s="80"/>
      <c r="O133" s="80"/>
      <c r="P133" s="80"/>
      <c r="Q133" s="80"/>
      <c r="R133" s="80"/>
      <c r="S133" s="80"/>
      <c r="T133" s="80"/>
      <c r="U133" s="80"/>
      <c r="V133" s="80"/>
      <c r="W133" s="80"/>
      <c r="X133" s="80"/>
      <c r="Y133" s="80"/>
      <c r="Z133" s="80"/>
      <c r="AA133" s="80"/>
      <c r="AB133" s="80"/>
      <c r="AC133" s="80"/>
      <c r="AD133" s="80"/>
      <c r="AE133" s="80"/>
      <c r="AF133" s="80"/>
      <c r="AG133" s="80"/>
      <c r="AH133" s="80"/>
      <c r="AI133" s="80"/>
    </row>
    <row r="134" spans="1:35">
      <c r="A134" s="5"/>
      <c r="B134" s="5"/>
      <c r="C134" s="33"/>
      <c r="D134" s="5"/>
      <c r="E134" s="5"/>
      <c r="F134" s="5"/>
      <c r="G134" s="144" t="str">
        <f t="shared" si="1"/>
        <v/>
      </c>
      <c r="H134" s="5"/>
      <c r="I134" s="80"/>
      <c r="J134" s="80"/>
      <c r="K134" s="80"/>
      <c r="L134" s="80"/>
      <c r="M134" s="80"/>
      <c r="N134" s="80"/>
      <c r="O134" s="80"/>
      <c r="P134" s="80"/>
      <c r="Q134" s="80"/>
      <c r="R134" s="80"/>
      <c r="S134" s="80"/>
      <c r="T134" s="80"/>
      <c r="U134" s="80"/>
      <c r="V134" s="80"/>
      <c r="W134" s="80"/>
      <c r="X134" s="80"/>
      <c r="Y134" s="80"/>
      <c r="Z134" s="80"/>
      <c r="AA134" s="80"/>
      <c r="AB134" s="80"/>
      <c r="AC134" s="80"/>
      <c r="AD134" s="80"/>
      <c r="AE134" s="80"/>
      <c r="AF134" s="80"/>
      <c r="AG134" s="80"/>
      <c r="AH134" s="80"/>
      <c r="AI134" s="80"/>
    </row>
    <row r="135" spans="1:35">
      <c r="A135" s="5"/>
      <c r="B135" s="5"/>
      <c r="C135" s="33"/>
      <c r="D135" s="5"/>
      <c r="E135" s="5"/>
      <c r="F135" s="5"/>
      <c r="G135" s="144" t="str">
        <f t="shared" si="1"/>
        <v/>
      </c>
      <c r="H135" s="5"/>
      <c r="I135" s="80"/>
      <c r="J135" s="80"/>
      <c r="K135" s="80"/>
      <c r="L135" s="80"/>
      <c r="M135" s="80"/>
      <c r="N135" s="80"/>
      <c r="O135" s="80"/>
      <c r="P135" s="80"/>
      <c r="Q135" s="80"/>
      <c r="R135" s="80"/>
      <c r="S135" s="80"/>
      <c r="T135" s="80"/>
      <c r="U135" s="80"/>
      <c r="V135" s="80"/>
      <c r="W135" s="80"/>
      <c r="X135" s="80"/>
      <c r="Y135" s="80"/>
      <c r="Z135" s="80"/>
      <c r="AA135" s="80"/>
      <c r="AB135" s="80"/>
      <c r="AC135" s="80"/>
      <c r="AD135" s="80"/>
      <c r="AE135" s="80"/>
      <c r="AF135" s="80"/>
      <c r="AG135" s="80"/>
      <c r="AH135" s="80"/>
      <c r="AI135" s="80"/>
    </row>
    <row r="136" spans="1:35">
      <c r="A136" s="5"/>
      <c r="B136" s="5"/>
      <c r="C136" s="33"/>
      <c r="D136" s="5"/>
      <c r="E136" s="5"/>
      <c r="F136" s="5"/>
      <c r="G136" s="144" t="str">
        <f t="shared" si="1"/>
        <v/>
      </c>
      <c r="H136" s="5"/>
      <c r="I136" s="80"/>
      <c r="J136" s="80"/>
      <c r="K136" s="80"/>
      <c r="L136" s="80"/>
      <c r="M136" s="80"/>
      <c r="N136" s="80"/>
      <c r="O136" s="80"/>
      <c r="P136" s="80"/>
      <c r="Q136" s="80"/>
      <c r="R136" s="80"/>
      <c r="S136" s="80"/>
      <c r="T136" s="80"/>
      <c r="U136" s="80"/>
      <c r="V136" s="80"/>
      <c r="W136" s="80"/>
      <c r="X136" s="80"/>
      <c r="Y136" s="80"/>
      <c r="Z136" s="80"/>
      <c r="AA136" s="80"/>
      <c r="AB136" s="80"/>
      <c r="AC136" s="80"/>
      <c r="AD136" s="80"/>
      <c r="AE136" s="80"/>
      <c r="AF136" s="80"/>
      <c r="AG136" s="80"/>
      <c r="AH136" s="80"/>
      <c r="AI136" s="80"/>
    </row>
    <row r="137" spans="1:35">
      <c r="A137" s="5"/>
      <c r="B137" s="5"/>
      <c r="C137" s="33"/>
      <c r="D137" s="5"/>
      <c r="E137" s="5"/>
      <c r="F137" s="5"/>
      <c r="G137" s="144" t="str">
        <f t="shared" si="1"/>
        <v/>
      </c>
      <c r="H137" s="5"/>
      <c r="I137" s="80"/>
      <c r="J137" s="80"/>
      <c r="K137" s="80"/>
      <c r="L137" s="80"/>
      <c r="M137" s="80"/>
      <c r="N137" s="80"/>
      <c r="O137" s="80"/>
      <c r="P137" s="80"/>
      <c r="Q137" s="80"/>
      <c r="R137" s="80"/>
      <c r="S137" s="80"/>
      <c r="T137" s="80"/>
      <c r="U137" s="80"/>
      <c r="V137" s="80"/>
      <c r="W137" s="80"/>
      <c r="X137" s="80"/>
      <c r="Y137" s="80"/>
      <c r="Z137" s="80"/>
      <c r="AA137" s="80"/>
      <c r="AB137" s="80"/>
      <c r="AC137" s="80"/>
      <c r="AD137" s="80"/>
      <c r="AE137" s="80"/>
      <c r="AF137" s="80"/>
      <c r="AG137" s="80"/>
      <c r="AH137" s="80"/>
      <c r="AI137" s="80"/>
    </row>
    <row r="138" spans="1:35">
      <c r="A138" s="5"/>
      <c r="B138" s="5"/>
      <c r="C138" s="33"/>
      <c r="D138" s="5"/>
      <c r="E138" s="5"/>
      <c r="F138" s="5"/>
      <c r="G138" s="144" t="str">
        <f t="shared" si="1"/>
        <v/>
      </c>
      <c r="H138" s="5"/>
      <c r="I138" s="80"/>
      <c r="J138" s="80"/>
      <c r="K138" s="80"/>
      <c r="L138" s="80"/>
      <c r="M138" s="80"/>
      <c r="N138" s="80"/>
      <c r="O138" s="80"/>
      <c r="P138" s="80"/>
      <c r="Q138" s="80"/>
      <c r="R138" s="80"/>
      <c r="S138" s="80"/>
      <c r="T138" s="80"/>
      <c r="U138" s="80"/>
      <c r="V138" s="80"/>
      <c r="W138" s="80"/>
      <c r="X138" s="80"/>
      <c r="Y138" s="80"/>
      <c r="Z138" s="80"/>
      <c r="AA138" s="80"/>
      <c r="AB138" s="80"/>
      <c r="AC138" s="80"/>
      <c r="AD138" s="80"/>
      <c r="AE138" s="80"/>
      <c r="AF138" s="80"/>
      <c r="AG138" s="80"/>
      <c r="AH138" s="80"/>
      <c r="AI138" s="80"/>
    </row>
    <row r="139" spans="1:35">
      <c r="A139" s="5"/>
      <c r="B139" s="5"/>
      <c r="C139" s="33"/>
      <c r="D139" s="5"/>
      <c r="E139" s="5"/>
      <c r="F139" s="5"/>
      <c r="G139" s="144" t="str">
        <f t="shared" ref="G139:G202" si="2">IF(F139&gt;0,E139/F139,"")</f>
      </c>
      <c r="H139" s="5"/>
      <c r="I139" s="80"/>
      <c r="J139" s="80"/>
      <c r="K139" s="80"/>
      <c r="L139" s="80"/>
      <c r="M139" s="80"/>
      <c r="N139" s="80"/>
      <c r="O139" s="80"/>
      <c r="P139" s="80"/>
      <c r="Q139" s="80"/>
      <c r="R139" s="80"/>
      <c r="S139" s="80"/>
      <c r="T139" s="80"/>
      <c r="U139" s="80"/>
      <c r="V139" s="80"/>
      <c r="W139" s="80"/>
      <c r="X139" s="80"/>
      <c r="Y139" s="80"/>
      <c r="Z139" s="80"/>
      <c r="AA139" s="80"/>
      <c r="AB139" s="80"/>
      <c r="AC139" s="80"/>
      <c r="AD139" s="80"/>
      <c r="AE139" s="80"/>
      <c r="AF139" s="80"/>
      <c r="AG139" s="80"/>
      <c r="AH139" s="80"/>
      <c r="AI139" s="80"/>
    </row>
    <row r="140" spans="1:35">
      <c r="A140" s="5"/>
      <c r="B140" s="5"/>
      <c r="C140" s="33"/>
      <c r="D140" s="5"/>
      <c r="E140" s="5"/>
      <c r="F140" s="5"/>
      <c r="G140" s="144" t="str">
        <f t="shared" si="2"/>
        <v/>
      </c>
      <c r="H140" s="5"/>
      <c r="I140" s="80"/>
      <c r="J140" s="80"/>
      <c r="K140" s="80"/>
      <c r="L140" s="80"/>
      <c r="M140" s="80"/>
      <c r="N140" s="80"/>
      <c r="O140" s="80"/>
      <c r="P140" s="80"/>
      <c r="Q140" s="80"/>
      <c r="R140" s="80"/>
      <c r="S140" s="80"/>
      <c r="T140" s="80"/>
      <c r="U140" s="80"/>
      <c r="V140" s="80"/>
      <c r="W140" s="80"/>
      <c r="X140" s="80"/>
      <c r="Y140" s="80"/>
      <c r="Z140" s="80"/>
      <c r="AA140" s="80"/>
      <c r="AB140" s="80"/>
      <c r="AC140" s="80"/>
      <c r="AD140" s="80"/>
      <c r="AE140" s="80"/>
      <c r="AF140" s="80"/>
      <c r="AG140" s="80"/>
      <c r="AH140" s="80"/>
      <c r="AI140" s="80"/>
    </row>
    <row r="141" spans="1:35">
      <c r="A141" s="5"/>
      <c r="B141" s="5"/>
      <c r="C141" s="33"/>
      <c r="D141" s="5"/>
      <c r="E141" s="5"/>
      <c r="F141" s="5"/>
      <c r="G141" s="144" t="str">
        <f t="shared" si="2"/>
        <v/>
      </c>
      <c r="H141" s="5"/>
      <c r="I141" s="80"/>
      <c r="J141" s="80"/>
      <c r="K141" s="80"/>
      <c r="L141" s="80"/>
      <c r="M141" s="80"/>
      <c r="N141" s="80"/>
      <c r="O141" s="80"/>
      <c r="P141" s="80"/>
      <c r="Q141" s="80"/>
      <c r="R141" s="80"/>
      <c r="S141" s="80"/>
      <c r="T141" s="80"/>
      <c r="U141" s="80"/>
      <c r="V141" s="80"/>
      <c r="W141" s="80"/>
      <c r="X141" s="80"/>
      <c r="Y141" s="80"/>
      <c r="Z141" s="80"/>
      <c r="AA141" s="80"/>
      <c r="AB141" s="80"/>
      <c r="AC141" s="80"/>
      <c r="AD141" s="80"/>
      <c r="AE141" s="80"/>
      <c r="AF141" s="80"/>
      <c r="AG141" s="80"/>
      <c r="AH141" s="80"/>
      <c r="AI141" s="80"/>
    </row>
    <row r="142" spans="1:35">
      <c r="A142" s="5"/>
      <c r="B142" s="5"/>
      <c r="C142" s="33"/>
      <c r="D142" s="5"/>
      <c r="E142" s="5"/>
      <c r="F142" s="5"/>
      <c r="G142" s="144" t="str">
        <f t="shared" si="2"/>
        <v/>
      </c>
      <c r="H142" s="5"/>
      <c r="I142" s="80"/>
      <c r="J142" s="80"/>
      <c r="K142" s="80"/>
      <c r="L142" s="80"/>
      <c r="M142" s="80"/>
      <c r="N142" s="80"/>
      <c r="O142" s="80"/>
      <c r="P142" s="80"/>
      <c r="Q142" s="80"/>
      <c r="R142" s="80"/>
      <c r="S142" s="80"/>
      <c r="T142" s="80"/>
      <c r="U142" s="80"/>
      <c r="V142" s="80"/>
      <c r="W142" s="80"/>
      <c r="X142" s="80"/>
      <c r="Y142" s="80"/>
      <c r="Z142" s="80"/>
      <c r="AA142" s="80"/>
      <c r="AB142" s="80"/>
      <c r="AC142" s="80"/>
      <c r="AD142" s="80"/>
      <c r="AE142" s="80"/>
      <c r="AF142" s="80"/>
      <c r="AG142" s="80"/>
      <c r="AH142" s="80"/>
      <c r="AI142" s="80"/>
    </row>
    <row r="143" spans="1:35">
      <c r="A143" s="5"/>
      <c r="B143" s="5"/>
      <c r="C143" s="33"/>
      <c r="D143" s="5"/>
      <c r="E143" s="5"/>
      <c r="F143" s="5"/>
      <c r="G143" s="144" t="str">
        <f t="shared" si="2"/>
        <v/>
      </c>
      <c r="H143" s="5"/>
      <c r="I143" s="80"/>
      <c r="J143" s="80"/>
      <c r="K143" s="80"/>
      <c r="L143" s="80"/>
      <c r="M143" s="80"/>
      <c r="N143" s="80"/>
      <c r="O143" s="80"/>
      <c r="P143" s="80"/>
      <c r="Q143" s="80"/>
      <c r="R143" s="80"/>
      <c r="S143" s="80"/>
      <c r="T143" s="80"/>
      <c r="U143" s="80"/>
      <c r="V143" s="80"/>
      <c r="W143" s="80"/>
      <c r="X143" s="80"/>
      <c r="Y143" s="80"/>
      <c r="Z143" s="80"/>
      <c r="AA143" s="80"/>
      <c r="AB143" s="80"/>
      <c r="AC143" s="80"/>
      <c r="AD143" s="80"/>
      <c r="AE143" s="80"/>
      <c r="AF143" s="80"/>
      <c r="AG143" s="80"/>
      <c r="AH143" s="80"/>
      <c r="AI143" s="80"/>
    </row>
    <row r="144" spans="1:35">
      <c r="A144" s="5"/>
      <c r="B144" s="5"/>
      <c r="C144" s="33"/>
      <c r="D144" s="5"/>
      <c r="E144" s="5"/>
      <c r="F144" s="5"/>
      <c r="G144" s="144" t="str">
        <f t="shared" si="2"/>
        <v/>
      </c>
      <c r="H144" s="5"/>
      <c r="I144" s="80"/>
      <c r="J144" s="80"/>
      <c r="K144" s="80"/>
      <c r="L144" s="80"/>
      <c r="M144" s="80"/>
      <c r="N144" s="80"/>
      <c r="O144" s="80"/>
      <c r="P144" s="80"/>
      <c r="Q144" s="80"/>
      <c r="R144" s="80"/>
      <c r="S144" s="80"/>
      <c r="T144" s="80"/>
      <c r="U144" s="80"/>
      <c r="V144" s="80"/>
      <c r="W144" s="80"/>
      <c r="X144" s="80"/>
      <c r="Y144" s="80"/>
      <c r="Z144" s="80"/>
      <c r="AA144" s="80"/>
      <c r="AB144" s="80"/>
      <c r="AC144" s="80"/>
      <c r="AD144" s="80"/>
      <c r="AE144" s="80"/>
      <c r="AF144" s="80"/>
      <c r="AG144" s="80"/>
      <c r="AH144" s="80"/>
      <c r="AI144" s="80"/>
    </row>
    <row r="145" spans="1:35">
      <c r="A145" s="5"/>
      <c r="B145" s="5"/>
      <c r="C145" s="33"/>
      <c r="D145" s="5"/>
      <c r="E145" s="5"/>
      <c r="F145" s="5"/>
      <c r="G145" s="144" t="str">
        <f t="shared" si="2"/>
        <v/>
      </c>
      <c r="H145" s="5"/>
      <c r="I145" s="80"/>
      <c r="J145" s="80"/>
      <c r="K145" s="80"/>
      <c r="L145" s="80"/>
      <c r="M145" s="80"/>
      <c r="N145" s="80"/>
      <c r="O145" s="80"/>
      <c r="P145" s="80"/>
      <c r="Q145" s="80"/>
      <c r="R145" s="80"/>
      <c r="S145" s="80"/>
      <c r="T145" s="80"/>
      <c r="U145" s="80"/>
      <c r="V145" s="80"/>
      <c r="W145" s="80"/>
      <c r="X145" s="80"/>
      <c r="Y145" s="80"/>
      <c r="Z145" s="80"/>
      <c r="AA145" s="80"/>
      <c r="AB145" s="80"/>
      <c r="AC145" s="80"/>
      <c r="AD145" s="80"/>
      <c r="AE145" s="80"/>
      <c r="AF145" s="80"/>
      <c r="AG145" s="80"/>
      <c r="AH145" s="80"/>
      <c r="AI145" s="80"/>
    </row>
    <row r="146" spans="1:35">
      <c r="A146" s="5"/>
      <c r="B146" s="5"/>
      <c r="C146" s="33"/>
      <c r="D146" s="5"/>
      <c r="E146" s="5"/>
      <c r="F146" s="5"/>
      <c r="G146" s="144" t="str">
        <f t="shared" si="2"/>
        <v/>
      </c>
      <c r="H146" s="5"/>
      <c r="I146" s="80"/>
      <c r="J146" s="80"/>
      <c r="K146" s="80"/>
      <c r="L146" s="80"/>
      <c r="M146" s="80"/>
      <c r="N146" s="80"/>
      <c r="O146" s="80"/>
      <c r="P146" s="80"/>
      <c r="Q146" s="80"/>
      <c r="R146" s="80"/>
      <c r="S146" s="80"/>
      <c r="T146" s="80"/>
      <c r="U146" s="80"/>
      <c r="V146" s="80"/>
      <c r="W146" s="80"/>
      <c r="X146" s="80"/>
      <c r="Y146" s="80"/>
      <c r="Z146" s="80"/>
      <c r="AA146" s="80"/>
      <c r="AB146" s="80"/>
      <c r="AC146" s="80"/>
      <c r="AD146" s="80"/>
      <c r="AE146" s="80"/>
      <c r="AF146" s="80"/>
      <c r="AG146" s="80"/>
      <c r="AH146" s="80"/>
      <c r="AI146" s="80"/>
    </row>
    <row r="147" spans="1:35">
      <c r="A147" s="5"/>
      <c r="B147" s="5"/>
      <c r="C147" s="33"/>
      <c r="D147" s="5"/>
      <c r="E147" s="5"/>
      <c r="F147" s="5"/>
      <c r="G147" s="144" t="str">
        <f t="shared" si="2"/>
        <v/>
      </c>
      <c r="H147" s="5"/>
      <c r="I147" s="80"/>
      <c r="J147" s="80"/>
      <c r="K147" s="80"/>
      <c r="L147" s="80"/>
      <c r="M147" s="80"/>
      <c r="N147" s="80"/>
      <c r="O147" s="80"/>
      <c r="P147" s="80"/>
      <c r="Q147" s="80"/>
      <c r="R147" s="80"/>
      <c r="S147" s="80"/>
      <c r="T147" s="80"/>
      <c r="U147" s="80"/>
      <c r="V147" s="80"/>
      <c r="W147" s="80"/>
      <c r="X147" s="80"/>
      <c r="Y147" s="80"/>
      <c r="Z147" s="80"/>
      <c r="AA147" s="80"/>
      <c r="AB147" s="80"/>
      <c r="AC147" s="80"/>
      <c r="AD147" s="80"/>
      <c r="AE147" s="80"/>
      <c r="AF147" s="80"/>
      <c r="AG147" s="80"/>
      <c r="AH147" s="80"/>
      <c r="AI147" s="80"/>
    </row>
    <row r="148" spans="1:35">
      <c r="A148" s="5"/>
      <c r="B148" s="5"/>
      <c r="C148" s="33"/>
      <c r="D148" s="5"/>
      <c r="E148" s="5"/>
      <c r="F148" s="5"/>
      <c r="G148" s="144" t="str">
        <f t="shared" si="2"/>
        <v/>
      </c>
      <c r="H148" s="5"/>
      <c r="I148" s="80"/>
      <c r="J148" s="80"/>
      <c r="K148" s="80"/>
      <c r="L148" s="80"/>
      <c r="M148" s="80"/>
      <c r="N148" s="80"/>
      <c r="O148" s="80"/>
      <c r="P148" s="80"/>
      <c r="Q148" s="80"/>
      <c r="R148" s="80"/>
      <c r="S148" s="80"/>
      <c r="T148" s="80"/>
      <c r="U148" s="80"/>
      <c r="V148" s="80"/>
      <c r="W148" s="80"/>
      <c r="X148" s="80"/>
      <c r="Y148" s="80"/>
      <c r="Z148" s="80"/>
      <c r="AA148" s="80"/>
      <c r="AB148" s="80"/>
      <c r="AC148" s="80"/>
      <c r="AD148" s="80"/>
      <c r="AE148" s="80"/>
      <c r="AF148" s="80"/>
      <c r="AG148" s="80"/>
      <c r="AH148" s="80"/>
      <c r="AI148" s="80"/>
    </row>
    <row r="149" spans="1:35">
      <c r="A149" s="5"/>
      <c r="B149" s="5"/>
      <c r="C149" s="33"/>
      <c r="D149" s="5"/>
      <c r="E149" s="5"/>
      <c r="F149" s="5"/>
      <c r="G149" s="144" t="str">
        <f t="shared" si="2"/>
        <v/>
      </c>
      <c r="H149" s="5"/>
      <c r="I149" s="80"/>
      <c r="J149" s="80"/>
      <c r="K149" s="80"/>
      <c r="L149" s="80"/>
      <c r="M149" s="80"/>
      <c r="N149" s="80"/>
      <c r="O149" s="80"/>
      <c r="P149" s="80"/>
      <c r="Q149" s="80"/>
      <c r="R149" s="80"/>
      <c r="S149" s="80"/>
      <c r="T149" s="80"/>
      <c r="U149" s="80"/>
      <c r="V149" s="80"/>
      <c r="W149" s="80"/>
      <c r="X149" s="80"/>
      <c r="Y149" s="80"/>
      <c r="Z149" s="80"/>
      <c r="AA149" s="80"/>
      <c r="AB149" s="80"/>
      <c r="AC149" s="80"/>
      <c r="AD149" s="80"/>
      <c r="AE149" s="80"/>
      <c r="AF149" s="80"/>
      <c r="AG149" s="80"/>
      <c r="AH149" s="80"/>
      <c r="AI149" s="80"/>
    </row>
    <row r="150" spans="1:35">
      <c r="A150" s="5"/>
      <c r="B150" s="5"/>
      <c r="C150" s="33"/>
      <c r="D150" s="5"/>
      <c r="E150" s="5"/>
      <c r="F150" s="5"/>
      <c r="G150" s="144" t="str">
        <f t="shared" si="2"/>
        <v/>
      </c>
      <c r="H150" s="5"/>
      <c r="I150" s="80"/>
      <c r="J150" s="80"/>
      <c r="K150" s="80"/>
      <c r="L150" s="80"/>
      <c r="M150" s="80"/>
      <c r="N150" s="80"/>
      <c r="O150" s="80"/>
      <c r="P150" s="80"/>
      <c r="Q150" s="80"/>
      <c r="R150" s="80"/>
      <c r="S150" s="80"/>
      <c r="T150" s="80"/>
      <c r="U150" s="80"/>
      <c r="V150" s="80"/>
      <c r="W150" s="80"/>
      <c r="X150" s="80"/>
      <c r="Y150" s="80"/>
      <c r="Z150" s="80"/>
      <c r="AA150" s="80"/>
      <c r="AB150" s="80"/>
      <c r="AC150" s="80"/>
      <c r="AD150" s="80"/>
      <c r="AE150" s="80"/>
      <c r="AF150" s="80"/>
      <c r="AG150" s="80"/>
      <c r="AH150" s="80"/>
      <c r="AI150" s="80"/>
    </row>
    <row r="151" spans="1:35">
      <c r="A151" s="5"/>
      <c r="B151" s="5"/>
      <c r="C151" s="33"/>
      <c r="D151" s="5"/>
      <c r="E151" s="5"/>
      <c r="F151" s="5"/>
      <c r="G151" s="144" t="str">
        <f t="shared" si="2"/>
        <v/>
      </c>
      <c r="H151" s="5"/>
      <c r="I151" s="80"/>
      <c r="J151" s="80"/>
      <c r="K151" s="80"/>
      <c r="L151" s="80"/>
      <c r="M151" s="80"/>
      <c r="N151" s="80"/>
      <c r="O151" s="80"/>
      <c r="P151" s="80"/>
      <c r="Q151" s="80"/>
      <c r="R151" s="80"/>
      <c r="S151" s="80"/>
      <c r="T151" s="80"/>
      <c r="U151" s="80"/>
      <c r="V151" s="80"/>
      <c r="W151" s="80"/>
      <c r="X151" s="80"/>
      <c r="Y151" s="80"/>
      <c r="Z151" s="80"/>
      <c r="AA151" s="80"/>
      <c r="AB151" s="80"/>
      <c r="AC151" s="80"/>
      <c r="AD151" s="80"/>
      <c r="AE151" s="80"/>
      <c r="AF151" s="80"/>
      <c r="AG151" s="80"/>
      <c r="AH151" s="80"/>
      <c r="AI151" s="80"/>
    </row>
    <row r="152" spans="1:35">
      <c r="A152" s="5"/>
      <c r="B152" s="5"/>
      <c r="C152" s="33"/>
      <c r="D152" s="5"/>
      <c r="E152" s="5"/>
      <c r="F152" s="5"/>
      <c r="G152" s="144" t="str">
        <f t="shared" si="2"/>
        <v/>
      </c>
      <c r="H152" s="5"/>
      <c r="I152" s="80"/>
      <c r="J152" s="80"/>
      <c r="K152" s="80"/>
      <c r="L152" s="80"/>
      <c r="M152" s="80"/>
      <c r="N152" s="80"/>
      <c r="O152" s="80"/>
      <c r="P152" s="80"/>
      <c r="Q152" s="80"/>
      <c r="R152" s="80"/>
      <c r="S152" s="80"/>
      <c r="T152" s="80"/>
      <c r="U152" s="80"/>
      <c r="V152" s="80"/>
      <c r="W152" s="80"/>
      <c r="X152" s="80"/>
      <c r="Y152" s="80"/>
      <c r="Z152" s="80"/>
      <c r="AA152" s="80"/>
      <c r="AB152" s="80"/>
      <c r="AC152" s="80"/>
      <c r="AD152" s="80"/>
      <c r="AE152" s="80"/>
      <c r="AF152" s="80"/>
      <c r="AG152" s="80"/>
      <c r="AH152" s="80"/>
      <c r="AI152" s="80"/>
    </row>
    <row r="153" spans="1:35">
      <c r="A153" s="5"/>
      <c r="B153" s="5"/>
      <c r="C153" s="33"/>
      <c r="D153" s="5"/>
      <c r="E153" s="5"/>
      <c r="F153" s="5"/>
      <c r="G153" s="144" t="str">
        <f t="shared" si="2"/>
        <v/>
      </c>
      <c r="H153" s="5"/>
      <c r="I153" s="80"/>
      <c r="J153" s="80"/>
      <c r="K153" s="80"/>
      <c r="L153" s="80"/>
      <c r="M153" s="80"/>
      <c r="N153" s="80"/>
      <c r="O153" s="80"/>
      <c r="P153" s="80"/>
      <c r="Q153" s="80"/>
      <c r="R153" s="80"/>
      <c r="S153" s="80"/>
      <c r="T153" s="80"/>
      <c r="U153" s="80"/>
      <c r="V153" s="80"/>
      <c r="W153" s="80"/>
      <c r="X153" s="80"/>
      <c r="Y153" s="80"/>
      <c r="Z153" s="80"/>
      <c r="AA153" s="80"/>
      <c r="AB153" s="80"/>
      <c r="AC153" s="80"/>
      <c r="AD153" s="80"/>
      <c r="AE153" s="80"/>
      <c r="AF153" s="80"/>
      <c r="AG153" s="80"/>
      <c r="AH153" s="80"/>
      <c r="AI153" s="80"/>
    </row>
    <row r="154" spans="1:35">
      <c r="A154" s="5"/>
      <c r="B154" s="5"/>
      <c r="C154" s="33"/>
      <c r="D154" s="5"/>
      <c r="E154" s="5"/>
      <c r="F154" s="5"/>
      <c r="G154" s="144" t="str">
        <f t="shared" si="2"/>
        <v/>
      </c>
      <c r="H154" s="5"/>
      <c r="I154" s="80"/>
      <c r="J154" s="80"/>
      <c r="K154" s="80"/>
      <c r="L154" s="80"/>
      <c r="M154" s="80"/>
      <c r="N154" s="80"/>
      <c r="O154" s="80"/>
      <c r="P154" s="80"/>
      <c r="Q154" s="80"/>
      <c r="R154" s="80"/>
      <c r="S154" s="80"/>
      <c r="T154" s="80"/>
      <c r="U154" s="80"/>
      <c r="V154" s="80"/>
      <c r="W154" s="80"/>
      <c r="X154" s="80"/>
      <c r="Y154" s="80"/>
      <c r="Z154" s="80"/>
      <c r="AA154" s="80"/>
      <c r="AB154" s="80"/>
      <c r="AC154" s="80"/>
      <c r="AD154" s="80"/>
      <c r="AE154" s="80"/>
      <c r="AF154" s="80"/>
      <c r="AG154" s="80"/>
      <c r="AH154" s="80"/>
      <c r="AI154" s="80"/>
    </row>
    <row r="155" spans="1:35">
      <c r="A155" s="5"/>
      <c r="B155" s="5"/>
      <c r="C155" s="33"/>
      <c r="D155" s="5"/>
      <c r="E155" s="5"/>
      <c r="F155" s="5"/>
      <c r="G155" s="144" t="str">
        <f t="shared" si="2"/>
        <v/>
      </c>
      <c r="H155" s="5"/>
      <c r="I155" s="80"/>
      <c r="J155" s="80"/>
      <c r="K155" s="80"/>
      <c r="L155" s="80"/>
      <c r="M155" s="80"/>
      <c r="N155" s="80"/>
      <c r="O155" s="80"/>
      <c r="P155" s="80"/>
      <c r="Q155" s="80"/>
      <c r="R155" s="80"/>
      <c r="S155" s="80"/>
      <c r="T155" s="80"/>
      <c r="U155" s="80"/>
      <c r="V155" s="80"/>
      <c r="W155" s="80"/>
      <c r="X155" s="80"/>
      <c r="Y155" s="80"/>
      <c r="Z155" s="80"/>
      <c r="AA155" s="80"/>
      <c r="AB155" s="80"/>
      <c r="AC155" s="80"/>
      <c r="AD155" s="80"/>
      <c r="AE155" s="80"/>
      <c r="AF155" s="80"/>
      <c r="AG155" s="80"/>
      <c r="AH155" s="80"/>
      <c r="AI155" s="80"/>
    </row>
    <row r="156" spans="1:35">
      <c r="A156" s="5"/>
      <c r="B156" s="5"/>
      <c r="C156" s="33"/>
      <c r="D156" s="5"/>
      <c r="E156" s="5"/>
      <c r="F156" s="5"/>
      <c r="G156" s="144" t="str">
        <f t="shared" si="2"/>
        <v/>
      </c>
      <c r="H156" s="5"/>
      <c r="I156" s="80"/>
      <c r="J156" s="80"/>
      <c r="K156" s="80"/>
      <c r="L156" s="80"/>
      <c r="M156" s="80"/>
      <c r="N156" s="80"/>
      <c r="O156" s="80"/>
      <c r="P156" s="80"/>
      <c r="Q156" s="80"/>
      <c r="R156" s="80"/>
      <c r="S156" s="80"/>
      <c r="T156" s="80"/>
      <c r="U156" s="80"/>
      <c r="V156" s="80"/>
      <c r="W156" s="80"/>
      <c r="X156" s="80"/>
      <c r="Y156" s="80"/>
      <c r="Z156" s="80"/>
      <c r="AA156" s="80"/>
      <c r="AB156" s="80"/>
      <c r="AC156" s="80"/>
      <c r="AD156" s="80"/>
      <c r="AE156" s="80"/>
      <c r="AF156" s="80"/>
      <c r="AG156" s="80"/>
      <c r="AH156" s="80"/>
      <c r="AI156" s="80"/>
    </row>
    <row r="157" spans="1:35">
      <c r="A157" s="5"/>
      <c r="B157" s="5"/>
      <c r="C157" s="33"/>
      <c r="D157" s="5"/>
      <c r="E157" s="5"/>
      <c r="F157" s="5"/>
      <c r="G157" s="144" t="str">
        <f t="shared" si="2"/>
        <v/>
      </c>
      <c r="H157" s="5"/>
      <c r="I157" s="80"/>
      <c r="J157" s="80"/>
      <c r="K157" s="80"/>
      <c r="L157" s="80"/>
      <c r="M157" s="80"/>
      <c r="N157" s="80"/>
      <c r="O157" s="80"/>
      <c r="P157" s="80"/>
      <c r="Q157" s="80"/>
      <c r="R157" s="80"/>
      <c r="S157" s="80"/>
      <c r="T157" s="80"/>
      <c r="U157" s="80"/>
      <c r="V157" s="80"/>
      <c r="W157" s="80"/>
      <c r="X157" s="80"/>
      <c r="Y157" s="80"/>
      <c r="Z157" s="80"/>
      <c r="AA157" s="80"/>
      <c r="AB157" s="80"/>
      <c r="AC157" s="80"/>
      <c r="AD157" s="80"/>
      <c r="AE157" s="80"/>
      <c r="AF157" s="80"/>
      <c r="AG157" s="80"/>
      <c r="AH157" s="80"/>
      <c r="AI157" s="80"/>
    </row>
    <row r="158" spans="1:35">
      <c r="A158" s="5"/>
      <c r="B158" s="5"/>
      <c r="C158" s="33"/>
      <c r="D158" s="5"/>
      <c r="E158" s="5"/>
      <c r="F158" s="5"/>
      <c r="G158" s="144" t="str">
        <f t="shared" si="2"/>
        <v/>
      </c>
      <c r="H158" s="5"/>
      <c r="I158" s="80"/>
      <c r="J158" s="80"/>
      <c r="K158" s="80"/>
      <c r="L158" s="80"/>
      <c r="M158" s="80"/>
      <c r="N158" s="80"/>
      <c r="O158" s="80"/>
      <c r="P158" s="80"/>
      <c r="Q158" s="80"/>
      <c r="R158" s="80"/>
      <c r="S158" s="80"/>
      <c r="T158" s="80"/>
      <c r="U158" s="80"/>
      <c r="V158" s="80"/>
      <c r="W158" s="80"/>
      <c r="X158" s="80"/>
      <c r="Y158" s="80"/>
      <c r="Z158" s="80"/>
      <c r="AA158" s="80"/>
      <c r="AB158" s="80"/>
      <c r="AC158" s="80"/>
      <c r="AD158" s="80"/>
      <c r="AE158" s="80"/>
      <c r="AF158" s="80"/>
      <c r="AG158" s="80"/>
      <c r="AH158" s="80"/>
      <c r="AI158" s="80"/>
    </row>
    <row r="159" spans="1:35">
      <c r="A159" s="5"/>
      <c r="B159" s="5"/>
      <c r="C159" s="33"/>
      <c r="D159" s="5"/>
      <c r="E159" s="5"/>
      <c r="F159" s="5"/>
      <c r="G159" s="144" t="str">
        <f t="shared" si="2"/>
        <v/>
      </c>
      <c r="H159" s="5"/>
      <c r="I159" s="80"/>
      <c r="J159" s="80"/>
      <c r="K159" s="80"/>
      <c r="L159" s="80"/>
      <c r="M159" s="80"/>
      <c r="N159" s="80"/>
      <c r="O159" s="80"/>
      <c r="P159" s="80"/>
      <c r="Q159" s="80"/>
      <c r="R159" s="80"/>
      <c r="S159" s="80"/>
      <c r="T159" s="80"/>
      <c r="U159" s="80"/>
      <c r="V159" s="80"/>
      <c r="W159" s="80"/>
      <c r="X159" s="80"/>
      <c r="Y159" s="80"/>
      <c r="Z159" s="80"/>
      <c r="AA159" s="80"/>
      <c r="AB159" s="80"/>
      <c r="AC159" s="80"/>
      <c r="AD159" s="80"/>
      <c r="AE159" s="80"/>
      <c r="AF159" s="80"/>
      <c r="AG159" s="80"/>
      <c r="AH159" s="80"/>
      <c r="AI159" s="80"/>
    </row>
    <row r="160" spans="1:35">
      <c r="A160" s="5"/>
      <c r="B160" s="5"/>
      <c r="C160" s="33"/>
      <c r="D160" s="5"/>
      <c r="E160" s="5"/>
      <c r="F160" s="5"/>
      <c r="G160" s="144" t="str">
        <f t="shared" si="2"/>
        <v/>
      </c>
      <c r="H160" s="5"/>
      <c r="I160" s="80"/>
      <c r="J160" s="80"/>
      <c r="K160" s="80"/>
      <c r="L160" s="80"/>
      <c r="M160" s="80"/>
      <c r="N160" s="80"/>
      <c r="O160" s="80"/>
      <c r="P160" s="80"/>
      <c r="Q160" s="80"/>
      <c r="R160" s="80"/>
      <c r="S160" s="80"/>
      <c r="T160" s="80"/>
      <c r="U160" s="80"/>
      <c r="V160" s="80"/>
      <c r="W160" s="80"/>
      <c r="X160" s="80"/>
      <c r="Y160" s="80"/>
      <c r="Z160" s="80"/>
      <c r="AA160" s="80"/>
      <c r="AB160" s="80"/>
      <c r="AC160" s="80"/>
      <c r="AD160" s="80"/>
      <c r="AE160" s="80"/>
      <c r="AF160" s="80"/>
      <c r="AG160" s="80"/>
      <c r="AH160" s="80"/>
      <c r="AI160" s="80"/>
    </row>
    <row r="161" spans="1:35">
      <c r="A161" s="5"/>
      <c r="B161" s="5"/>
      <c r="C161" s="33"/>
      <c r="D161" s="5"/>
      <c r="E161" s="5"/>
      <c r="F161" s="5"/>
      <c r="G161" s="144" t="str">
        <f t="shared" si="2"/>
        <v/>
      </c>
      <c r="H161" s="5"/>
      <c r="I161" s="80"/>
      <c r="J161" s="80"/>
      <c r="K161" s="80"/>
      <c r="L161" s="80"/>
      <c r="M161" s="80"/>
      <c r="N161" s="80"/>
      <c r="O161" s="80"/>
      <c r="P161" s="80"/>
      <c r="Q161" s="80"/>
      <c r="R161" s="80"/>
      <c r="S161" s="80"/>
      <c r="T161" s="80"/>
      <c r="U161" s="80"/>
      <c r="V161" s="80"/>
      <c r="W161" s="80"/>
      <c r="X161" s="80"/>
      <c r="Y161" s="80"/>
      <c r="Z161" s="80"/>
      <c r="AA161" s="80"/>
      <c r="AB161" s="80"/>
      <c r="AC161" s="80"/>
      <c r="AD161" s="80"/>
      <c r="AE161" s="80"/>
      <c r="AF161" s="80"/>
      <c r="AG161" s="80"/>
      <c r="AH161" s="80"/>
      <c r="AI161" s="80"/>
    </row>
    <row r="162" spans="1:35">
      <c r="A162" s="5"/>
      <c r="B162" s="5"/>
      <c r="C162" s="33"/>
      <c r="D162" s="5"/>
      <c r="E162" s="5"/>
      <c r="F162" s="5"/>
      <c r="G162" s="144" t="str">
        <f t="shared" si="2"/>
        <v/>
      </c>
      <c r="H162" s="5"/>
      <c r="I162" s="80"/>
      <c r="J162" s="80"/>
      <c r="K162" s="80"/>
      <c r="L162" s="80"/>
      <c r="M162" s="80"/>
      <c r="N162" s="80"/>
      <c r="O162" s="80"/>
      <c r="P162" s="80"/>
      <c r="Q162" s="80"/>
      <c r="R162" s="80"/>
      <c r="S162" s="80"/>
      <c r="T162" s="80"/>
      <c r="U162" s="80"/>
      <c r="V162" s="80"/>
      <c r="W162" s="80"/>
      <c r="X162" s="80"/>
      <c r="Y162" s="80"/>
      <c r="Z162" s="80"/>
      <c r="AA162" s="80"/>
      <c r="AB162" s="80"/>
      <c r="AC162" s="80"/>
      <c r="AD162" s="80"/>
      <c r="AE162" s="80"/>
      <c r="AF162" s="80"/>
      <c r="AG162" s="80"/>
      <c r="AH162" s="80"/>
      <c r="AI162" s="80"/>
    </row>
    <row r="163" spans="1:35">
      <c r="A163" s="5"/>
      <c r="B163" s="5"/>
      <c r="C163" s="33"/>
      <c r="D163" s="5"/>
      <c r="E163" s="5"/>
      <c r="F163" s="5"/>
      <c r="G163" s="144" t="str">
        <f t="shared" si="2"/>
        <v/>
      </c>
      <c r="H163" s="5"/>
      <c r="I163" s="80"/>
      <c r="J163" s="80"/>
      <c r="K163" s="80"/>
      <c r="L163" s="80"/>
      <c r="M163" s="80"/>
      <c r="N163" s="80"/>
      <c r="O163" s="80"/>
      <c r="P163" s="80"/>
      <c r="Q163" s="80"/>
      <c r="R163" s="80"/>
      <c r="S163" s="80"/>
      <c r="T163" s="80"/>
      <c r="U163" s="80"/>
      <c r="V163" s="80"/>
      <c r="W163" s="80"/>
      <c r="X163" s="80"/>
      <c r="Y163" s="80"/>
      <c r="Z163" s="80"/>
      <c r="AA163" s="80"/>
      <c r="AB163" s="80"/>
      <c r="AC163" s="80"/>
      <c r="AD163" s="80"/>
      <c r="AE163" s="80"/>
      <c r="AF163" s="80"/>
      <c r="AG163" s="80"/>
      <c r="AH163" s="80"/>
      <c r="AI163" s="80"/>
    </row>
    <row r="164" spans="1:35">
      <c r="A164" s="5"/>
      <c r="B164" s="5"/>
      <c r="C164" s="33"/>
      <c r="D164" s="5"/>
      <c r="E164" s="5"/>
      <c r="F164" s="5"/>
      <c r="G164" s="144" t="str">
        <f t="shared" si="2"/>
        <v/>
      </c>
      <c r="H164" s="5"/>
      <c r="I164" s="80"/>
      <c r="J164" s="80"/>
      <c r="K164" s="80"/>
      <c r="L164" s="80"/>
      <c r="M164" s="80"/>
      <c r="N164" s="80"/>
      <c r="O164" s="80"/>
      <c r="P164" s="80"/>
      <c r="Q164" s="80"/>
      <c r="R164" s="80"/>
      <c r="S164" s="80"/>
      <c r="T164" s="80"/>
      <c r="U164" s="80"/>
      <c r="V164" s="80"/>
      <c r="W164" s="80"/>
      <c r="X164" s="80"/>
      <c r="Y164" s="80"/>
      <c r="Z164" s="80"/>
      <c r="AA164" s="80"/>
      <c r="AB164" s="80"/>
      <c r="AC164" s="80"/>
      <c r="AD164" s="80"/>
      <c r="AE164" s="80"/>
      <c r="AF164" s="80"/>
      <c r="AG164" s="80"/>
      <c r="AH164" s="80"/>
      <c r="AI164" s="80"/>
    </row>
    <row r="165" spans="1:35">
      <c r="A165" s="5"/>
      <c r="B165" s="5"/>
      <c r="C165" s="33"/>
      <c r="D165" s="5"/>
      <c r="E165" s="5"/>
      <c r="F165" s="5"/>
      <c r="G165" s="144" t="str">
        <f t="shared" si="2"/>
        <v/>
      </c>
      <c r="H165" s="5"/>
      <c r="I165" s="80"/>
      <c r="J165" s="80"/>
      <c r="K165" s="80"/>
      <c r="L165" s="80"/>
      <c r="M165" s="80"/>
      <c r="N165" s="80"/>
      <c r="O165" s="80"/>
      <c r="P165" s="80"/>
      <c r="Q165" s="80"/>
      <c r="R165" s="80"/>
      <c r="S165" s="80"/>
      <c r="T165" s="80"/>
      <c r="U165" s="80"/>
      <c r="V165" s="80"/>
      <c r="W165" s="80"/>
      <c r="X165" s="80"/>
      <c r="Y165" s="80"/>
      <c r="Z165" s="80"/>
      <c r="AA165" s="80"/>
      <c r="AB165" s="80"/>
      <c r="AC165" s="80"/>
      <c r="AD165" s="80"/>
      <c r="AE165" s="80"/>
      <c r="AF165" s="80"/>
      <c r="AG165" s="80"/>
      <c r="AH165" s="80"/>
      <c r="AI165" s="80"/>
    </row>
    <row r="166" spans="1:35">
      <c r="A166" s="5"/>
      <c r="B166" s="5"/>
      <c r="C166" s="33"/>
      <c r="D166" s="5"/>
      <c r="E166" s="5"/>
      <c r="F166" s="5"/>
      <c r="G166" s="144" t="str">
        <f t="shared" si="2"/>
        <v/>
      </c>
      <c r="H166" s="5"/>
      <c r="I166" s="80"/>
      <c r="J166" s="80"/>
      <c r="K166" s="80"/>
      <c r="L166" s="80"/>
      <c r="M166" s="80"/>
      <c r="N166" s="80"/>
      <c r="O166" s="80"/>
      <c r="P166" s="80"/>
      <c r="Q166" s="80"/>
      <c r="R166" s="80"/>
      <c r="S166" s="80"/>
      <c r="T166" s="80"/>
      <c r="U166" s="80"/>
      <c r="V166" s="80"/>
      <c r="W166" s="80"/>
      <c r="X166" s="80"/>
      <c r="Y166" s="80"/>
      <c r="Z166" s="80"/>
      <c r="AA166" s="80"/>
      <c r="AB166" s="80"/>
      <c r="AC166" s="80"/>
      <c r="AD166" s="80"/>
      <c r="AE166" s="80"/>
      <c r="AF166" s="80"/>
      <c r="AG166" s="80"/>
      <c r="AH166" s="80"/>
      <c r="AI166" s="80"/>
    </row>
    <row r="167" spans="1:35">
      <c r="A167" s="5"/>
      <c r="B167" s="5"/>
      <c r="C167" s="33"/>
      <c r="D167" s="5"/>
      <c r="E167" s="5"/>
      <c r="F167" s="5"/>
      <c r="G167" s="144" t="str">
        <f t="shared" si="2"/>
        <v/>
      </c>
      <c r="H167" s="5"/>
      <c r="I167" s="80"/>
      <c r="J167" s="80"/>
      <c r="K167" s="80"/>
      <c r="L167" s="80"/>
      <c r="M167" s="80"/>
      <c r="N167" s="80"/>
      <c r="O167" s="80"/>
      <c r="P167" s="80"/>
      <c r="Q167" s="80"/>
      <c r="R167" s="80"/>
      <c r="S167" s="80"/>
      <c r="T167" s="80"/>
      <c r="U167" s="80"/>
      <c r="V167" s="80"/>
      <c r="W167" s="80"/>
      <c r="X167" s="80"/>
      <c r="Y167" s="80"/>
      <c r="Z167" s="80"/>
      <c r="AA167" s="80"/>
      <c r="AB167" s="80"/>
      <c r="AC167" s="80"/>
      <c r="AD167" s="80"/>
      <c r="AE167" s="80"/>
      <c r="AF167" s="80"/>
      <c r="AG167" s="80"/>
      <c r="AH167" s="80"/>
      <c r="AI167" s="80"/>
    </row>
    <row r="168" spans="1:35">
      <c r="A168" s="5"/>
      <c r="B168" s="5"/>
      <c r="C168" s="33"/>
      <c r="D168" s="5"/>
      <c r="E168" s="5"/>
      <c r="F168" s="5"/>
      <c r="G168" s="144" t="str">
        <f t="shared" si="2"/>
        <v/>
      </c>
      <c r="H168" s="5"/>
      <c r="I168" s="80"/>
      <c r="J168" s="80"/>
      <c r="K168" s="80"/>
      <c r="L168" s="80"/>
      <c r="M168" s="80"/>
      <c r="N168" s="80"/>
      <c r="O168" s="80"/>
      <c r="P168" s="80"/>
      <c r="Q168" s="80"/>
      <c r="R168" s="80"/>
      <c r="S168" s="80"/>
      <c r="T168" s="80"/>
      <c r="U168" s="80"/>
      <c r="V168" s="80"/>
      <c r="W168" s="80"/>
      <c r="X168" s="80"/>
      <c r="Y168" s="80"/>
      <c r="Z168" s="80"/>
      <c r="AA168" s="80"/>
      <c r="AB168" s="80"/>
      <c r="AC168" s="80"/>
      <c r="AD168" s="80"/>
      <c r="AE168" s="80"/>
      <c r="AF168" s="80"/>
      <c r="AG168" s="80"/>
      <c r="AH168" s="80"/>
      <c r="AI168" s="80"/>
    </row>
    <row r="169" spans="1:35">
      <c r="A169" s="5"/>
      <c r="B169" s="5"/>
      <c r="C169" s="33"/>
      <c r="D169" s="5"/>
      <c r="E169" s="5"/>
      <c r="F169" s="5"/>
      <c r="G169" s="144" t="str">
        <f t="shared" si="2"/>
        <v/>
      </c>
      <c r="H169" s="5"/>
      <c r="I169" s="80"/>
      <c r="J169" s="80"/>
      <c r="K169" s="80"/>
      <c r="L169" s="80"/>
      <c r="M169" s="80"/>
      <c r="N169" s="80"/>
      <c r="O169" s="80"/>
      <c r="P169" s="80"/>
      <c r="Q169" s="80"/>
      <c r="R169" s="80"/>
      <c r="S169" s="80"/>
      <c r="T169" s="80"/>
      <c r="U169" s="80"/>
      <c r="V169" s="80"/>
      <c r="W169" s="80"/>
      <c r="X169" s="80"/>
      <c r="Y169" s="80"/>
      <c r="Z169" s="80"/>
      <c r="AA169" s="80"/>
      <c r="AB169" s="80"/>
      <c r="AC169" s="80"/>
      <c r="AD169" s="80"/>
      <c r="AE169" s="80"/>
      <c r="AF169" s="80"/>
      <c r="AG169" s="80"/>
      <c r="AH169" s="80"/>
      <c r="AI169" s="80"/>
    </row>
    <row r="170" spans="1:35">
      <c r="A170" s="5"/>
      <c r="B170" s="5"/>
      <c r="C170" s="33"/>
      <c r="D170" s="5"/>
      <c r="E170" s="5"/>
      <c r="F170" s="5"/>
      <c r="G170" s="144" t="str">
        <f t="shared" si="2"/>
        <v/>
      </c>
      <c r="H170" s="5"/>
      <c r="I170" s="80"/>
      <c r="J170" s="80"/>
      <c r="K170" s="80"/>
      <c r="L170" s="80"/>
      <c r="M170" s="80"/>
      <c r="N170" s="80"/>
      <c r="O170" s="80"/>
      <c r="P170" s="80"/>
      <c r="Q170" s="80"/>
      <c r="R170" s="80"/>
      <c r="S170" s="80"/>
      <c r="T170" s="80"/>
      <c r="U170" s="80"/>
      <c r="V170" s="80"/>
      <c r="W170" s="80"/>
      <c r="X170" s="80"/>
      <c r="Y170" s="80"/>
      <c r="Z170" s="80"/>
      <c r="AA170" s="80"/>
      <c r="AB170" s="80"/>
      <c r="AC170" s="80"/>
      <c r="AD170" s="80"/>
      <c r="AE170" s="80"/>
      <c r="AF170" s="80"/>
      <c r="AG170" s="80"/>
      <c r="AH170" s="80"/>
      <c r="AI170" s="80"/>
    </row>
    <row r="171" spans="1:35">
      <c r="A171" s="5"/>
      <c r="B171" s="5"/>
      <c r="C171" s="33"/>
      <c r="D171" s="5"/>
      <c r="E171" s="5"/>
      <c r="F171" s="5"/>
      <c r="G171" s="144" t="str">
        <f t="shared" si="2"/>
        <v/>
      </c>
      <c r="H171" s="5"/>
      <c r="I171" s="80"/>
      <c r="J171" s="80"/>
      <c r="K171" s="80"/>
      <c r="L171" s="80"/>
      <c r="M171" s="80"/>
      <c r="N171" s="80"/>
      <c r="O171" s="80"/>
      <c r="P171" s="80"/>
      <c r="Q171" s="80"/>
      <c r="R171" s="80"/>
      <c r="S171" s="80"/>
      <c r="T171" s="80"/>
      <c r="U171" s="80"/>
      <c r="V171" s="80"/>
      <c r="W171" s="80"/>
      <c r="X171" s="80"/>
      <c r="Y171" s="80"/>
      <c r="Z171" s="80"/>
      <c r="AA171" s="80"/>
      <c r="AB171" s="80"/>
      <c r="AC171" s="80"/>
      <c r="AD171" s="80"/>
      <c r="AE171" s="80"/>
      <c r="AF171" s="80"/>
      <c r="AG171" s="80"/>
      <c r="AH171" s="80"/>
      <c r="AI171" s="80"/>
    </row>
    <row r="172" spans="1:35">
      <c r="A172" s="5"/>
      <c r="B172" s="5"/>
      <c r="C172" s="33"/>
      <c r="D172" s="5"/>
      <c r="E172" s="5"/>
      <c r="F172" s="5"/>
      <c r="G172" s="144" t="str">
        <f t="shared" si="2"/>
        <v/>
      </c>
      <c r="H172" s="5"/>
      <c r="I172" s="80"/>
      <c r="J172" s="80"/>
      <c r="K172" s="80"/>
      <c r="L172" s="80"/>
      <c r="M172" s="80"/>
      <c r="N172" s="80"/>
      <c r="O172" s="80"/>
      <c r="P172" s="80"/>
      <c r="Q172" s="80"/>
      <c r="R172" s="80"/>
      <c r="S172" s="80"/>
      <c r="T172" s="80"/>
      <c r="U172" s="80"/>
      <c r="V172" s="80"/>
      <c r="W172" s="80"/>
      <c r="X172" s="80"/>
      <c r="Y172" s="80"/>
      <c r="Z172" s="80"/>
      <c r="AA172" s="80"/>
      <c r="AB172" s="80"/>
      <c r="AC172" s="80"/>
      <c r="AD172" s="80"/>
      <c r="AE172" s="80"/>
      <c r="AF172" s="80"/>
      <c r="AG172" s="80"/>
      <c r="AH172" s="80"/>
      <c r="AI172" s="80"/>
    </row>
    <row r="173" spans="1:35">
      <c r="A173" s="5"/>
      <c r="B173" s="5"/>
      <c r="C173" s="33"/>
      <c r="D173" s="5"/>
      <c r="E173" s="5"/>
      <c r="F173" s="5"/>
      <c r="G173" s="144" t="str">
        <f t="shared" si="2"/>
        <v/>
      </c>
      <c r="H173" s="5"/>
      <c r="I173" s="80"/>
      <c r="J173" s="80"/>
      <c r="K173" s="80"/>
      <c r="L173" s="80"/>
      <c r="M173" s="80"/>
      <c r="N173" s="80"/>
      <c r="O173" s="80"/>
      <c r="P173" s="80"/>
      <c r="Q173" s="80"/>
      <c r="R173" s="80"/>
      <c r="S173" s="80"/>
      <c r="T173" s="80"/>
      <c r="U173" s="80"/>
      <c r="V173" s="80"/>
      <c r="W173" s="80"/>
      <c r="X173" s="80"/>
      <c r="Y173" s="80"/>
      <c r="Z173" s="80"/>
      <c r="AA173" s="80"/>
      <c r="AB173" s="80"/>
      <c r="AC173" s="80"/>
      <c r="AD173" s="80"/>
      <c r="AE173" s="80"/>
      <c r="AF173" s="80"/>
      <c r="AG173" s="80"/>
      <c r="AH173" s="80"/>
      <c r="AI173" s="80"/>
    </row>
    <row r="174" spans="1:35">
      <c r="A174" s="5"/>
      <c r="B174" s="5"/>
      <c r="C174" s="33"/>
      <c r="D174" s="5"/>
      <c r="E174" s="5"/>
      <c r="F174" s="5"/>
      <c r="G174" s="144" t="str">
        <f t="shared" si="2"/>
        <v/>
      </c>
      <c r="H174" s="5"/>
      <c r="I174" s="80"/>
      <c r="J174" s="80"/>
      <c r="K174" s="80"/>
      <c r="L174" s="80"/>
      <c r="M174" s="80"/>
      <c r="N174" s="80"/>
      <c r="O174" s="80"/>
      <c r="P174" s="80"/>
      <c r="Q174" s="80"/>
      <c r="R174" s="80"/>
      <c r="S174" s="80"/>
      <c r="T174" s="80"/>
      <c r="U174" s="80"/>
      <c r="V174" s="80"/>
      <c r="W174" s="80"/>
      <c r="X174" s="80"/>
      <c r="Y174" s="80"/>
      <c r="Z174" s="80"/>
      <c r="AA174" s="80"/>
      <c r="AB174" s="80"/>
      <c r="AC174" s="80"/>
      <c r="AD174" s="80"/>
      <c r="AE174" s="80"/>
      <c r="AF174" s="80"/>
      <c r="AG174" s="80"/>
      <c r="AH174" s="80"/>
      <c r="AI174" s="80"/>
    </row>
    <row r="175" spans="1:35">
      <c r="A175" s="5"/>
      <c r="B175" s="5"/>
      <c r="C175" s="33"/>
      <c r="D175" s="5"/>
      <c r="E175" s="5"/>
      <c r="F175" s="5"/>
      <c r="G175" s="144" t="str">
        <f t="shared" si="2"/>
        <v/>
      </c>
      <c r="H175" s="5"/>
      <c r="I175" s="80"/>
      <c r="J175" s="80"/>
      <c r="K175" s="80"/>
      <c r="L175" s="80"/>
      <c r="M175" s="80"/>
      <c r="N175" s="80"/>
      <c r="O175" s="80"/>
      <c r="P175" s="80"/>
      <c r="Q175" s="80"/>
      <c r="R175" s="80"/>
      <c r="S175" s="80"/>
      <c r="T175" s="80"/>
      <c r="U175" s="80"/>
      <c r="V175" s="80"/>
      <c r="W175" s="80"/>
      <c r="X175" s="80"/>
      <c r="Y175" s="80"/>
      <c r="Z175" s="80"/>
      <c r="AA175" s="80"/>
      <c r="AB175" s="80"/>
      <c r="AC175" s="80"/>
      <c r="AD175" s="80"/>
      <c r="AE175" s="80"/>
      <c r="AF175" s="80"/>
      <c r="AG175" s="80"/>
      <c r="AH175" s="80"/>
      <c r="AI175" s="80"/>
    </row>
    <row r="176" spans="1:35">
      <c r="A176" s="5"/>
      <c r="B176" s="5"/>
      <c r="C176" s="33"/>
      <c r="D176" s="5"/>
      <c r="E176" s="5"/>
      <c r="F176" s="5"/>
      <c r="G176" s="144" t="str">
        <f t="shared" si="2"/>
        <v/>
      </c>
      <c r="H176" s="5"/>
      <c r="I176" s="80"/>
      <c r="J176" s="80"/>
      <c r="K176" s="80"/>
      <c r="L176" s="80"/>
      <c r="M176" s="80"/>
      <c r="N176" s="80"/>
      <c r="O176" s="80"/>
      <c r="P176" s="80"/>
      <c r="Q176" s="80"/>
      <c r="R176" s="80"/>
      <c r="S176" s="80"/>
      <c r="T176" s="80"/>
      <c r="U176" s="80"/>
      <c r="V176" s="80"/>
      <c r="W176" s="80"/>
      <c r="X176" s="80"/>
      <c r="Y176" s="80"/>
      <c r="Z176" s="80"/>
      <c r="AA176" s="80"/>
      <c r="AB176" s="80"/>
      <c r="AC176" s="80"/>
      <c r="AD176" s="80"/>
      <c r="AE176" s="80"/>
      <c r="AF176" s="80"/>
      <c r="AG176" s="80"/>
      <c r="AH176" s="80"/>
      <c r="AI176" s="80"/>
    </row>
    <row r="177" spans="1:35">
      <c r="A177" s="5"/>
      <c r="B177" s="5"/>
      <c r="C177" s="33"/>
      <c r="D177" s="5"/>
      <c r="E177" s="5"/>
      <c r="F177" s="5"/>
      <c r="G177" s="144" t="str">
        <f t="shared" si="2"/>
        <v/>
      </c>
      <c r="H177" s="5"/>
      <c r="I177" s="80"/>
      <c r="J177" s="80"/>
      <c r="K177" s="80"/>
      <c r="L177" s="80"/>
      <c r="M177" s="80"/>
      <c r="N177" s="80"/>
      <c r="O177" s="80"/>
      <c r="P177" s="80"/>
      <c r="Q177" s="80"/>
      <c r="R177" s="80"/>
      <c r="S177" s="80"/>
      <c r="T177" s="80"/>
      <c r="U177" s="80"/>
      <c r="V177" s="80"/>
      <c r="W177" s="80"/>
      <c r="X177" s="80"/>
      <c r="Y177" s="80"/>
      <c r="Z177" s="80"/>
      <c r="AA177" s="80"/>
      <c r="AB177" s="80"/>
      <c r="AC177" s="80"/>
      <c r="AD177" s="80"/>
      <c r="AE177" s="80"/>
      <c r="AF177" s="80"/>
      <c r="AG177" s="80"/>
      <c r="AH177" s="80"/>
      <c r="AI177" s="80"/>
    </row>
    <row r="178" spans="1:35">
      <c r="A178" s="5"/>
      <c r="B178" s="5"/>
      <c r="C178" s="33"/>
      <c r="D178" s="5"/>
      <c r="E178" s="5"/>
      <c r="F178" s="5"/>
      <c r="G178" s="144" t="str">
        <f t="shared" si="2"/>
        <v/>
      </c>
      <c r="H178" s="5"/>
      <c r="I178" s="80"/>
      <c r="J178" s="80"/>
      <c r="K178" s="80"/>
      <c r="L178" s="80"/>
      <c r="M178" s="80"/>
      <c r="N178" s="80"/>
      <c r="O178" s="80"/>
      <c r="P178" s="80"/>
      <c r="Q178" s="80"/>
      <c r="R178" s="80"/>
      <c r="S178" s="80"/>
      <c r="T178" s="80"/>
      <c r="U178" s="80"/>
      <c r="V178" s="80"/>
      <c r="W178" s="80"/>
      <c r="X178" s="80"/>
      <c r="Y178" s="80"/>
      <c r="Z178" s="80"/>
      <c r="AA178" s="80"/>
      <c r="AB178" s="80"/>
      <c r="AC178" s="80"/>
      <c r="AD178" s="80"/>
      <c r="AE178" s="80"/>
      <c r="AF178" s="80"/>
      <c r="AG178" s="80"/>
      <c r="AH178" s="80"/>
      <c r="AI178" s="80"/>
    </row>
    <row r="179" spans="1:35">
      <c r="A179" s="5"/>
      <c r="B179" s="5"/>
      <c r="C179" s="33"/>
      <c r="D179" s="5"/>
      <c r="E179" s="5"/>
      <c r="F179" s="5"/>
      <c r="G179" s="144" t="str">
        <f t="shared" si="2"/>
        <v/>
      </c>
      <c r="H179" s="5"/>
      <c r="I179" s="80"/>
      <c r="J179" s="80"/>
      <c r="K179" s="80"/>
      <c r="L179" s="80"/>
      <c r="M179" s="80"/>
      <c r="N179" s="80"/>
      <c r="O179" s="80"/>
      <c r="P179" s="80"/>
      <c r="Q179" s="80"/>
      <c r="R179" s="80"/>
      <c r="S179" s="80"/>
      <c r="T179" s="80"/>
      <c r="U179" s="80"/>
      <c r="V179" s="80"/>
      <c r="W179" s="80"/>
      <c r="X179" s="80"/>
      <c r="Y179" s="80"/>
      <c r="Z179" s="80"/>
      <c r="AA179" s="80"/>
      <c r="AB179" s="80"/>
      <c r="AC179" s="80"/>
      <c r="AD179" s="80"/>
      <c r="AE179" s="80"/>
      <c r="AF179" s="80"/>
      <c r="AG179" s="80"/>
      <c r="AH179" s="80"/>
      <c r="AI179" s="80"/>
    </row>
    <row r="180" spans="1:35">
      <c r="A180" s="5"/>
      <c r="B180" s="5"/>
      <c r="C180" s="33"/>
      <c r="D180" s="5"/>
      <c r="E180" s="5"/>
      <c r="F180" s="5"/>
      <c r="G180" s="144" t="str">
        <f t="shared" si="2"/>
        <v/>
      </c>
      <c r="H180" s="5"/>
      <c r="I180" s="80"/>
      <c r="J180" s="80"/>
      <c r="K180" s="80"/>
      <c r="L180" s="80"/>
      <c r="M180" s="80"/>
      <c r="N180" s="80"/>
      <c r="O180" s="80"/>
      <c r="P180" s="80"/>
      <c r="Q180" s="80"/>
      <c r="R180" s="80"/>
      <c r="S180" s="80"/>
      <c r="T180" s="80"/>
      <c r="U180" s="80"/>
      <c r="V180" s="80"/>
      <c r="W180" s="80"/>
      <c r="X180" s="80"/>
      <c r="Y180" s="80"/>
      <c r="Z180" s="80"/>
      <c r="AA180" s="80"/>
      <c r="AB180" s="80"/>
      <c r="AC180" s="80"/>
      <c r="AD180" s="80"/>
      <c r="AE180" s="80"/>
      <c r="AF180" s="80"/>
      <c r="AG180" s="80"/>
      <c r="AH180" s="80"/>
      <c r="AI180" s="80"/>
    </row>
    <row r="181" spans="1:35">
      <c r="A181" s="5"/>
      <c r="B181" s="5"/>
      <c r="C181" s="33"/>
      <c r="D181" s="5"/>
      <c r="E181" s="5"/>
      <c r="F181" s="5"/>
      <c r="G181" s="144" t="str">
        <f t="shared" si="2"/>
        <v/>
      </c>
      <c r="H181" s="5"/>
      <c r="I181" s="80"/>
      <c r="J181" s="80"/>
      <c r="K181" s="80"/>
      <c r="L181" s="80"/>
      <c r="M181" s="80"/>
      <c r="N181" s="80"/>
      <c r="O181" s="80"/>
      <c r="P181" s="80"/>
      <c r="Q181" s="80"/>
      <c r="R181" s="80"/>
      <c r="S181" s="80"/>
      <c r="T181" s="80"/>
      <c r="U181" s="80"/>
      <c r="V181" s="80"/>
      <c r="W181" s="80"/>
      <c r="X181" s="80"/>
      <c r="Y181" s="80"/>
      <c r="Z181" s="80"/>
      <c r="AA181" s="80"/>
      <c r="AB181" s="80"/>
      <c r="AC181" s="80"/>
      <c r="AD181" s="80"/>
      <c r="AE181" s="80"/>
      <c r="AF181" s="80"/>
      <c r="AG181" s="80"/>
      <c r="AH181" s="80"/>
      <c r="AI181" s="80"/>
    </row>
    <row r="182" spans="1:35">
      <c r="A182" s="5"/>
      <c r="B182" s="5"/>
      <c r="C182" s="33"/>
      <c r="D182" s="5"/>
      <c r="E182" s="5"/>
      <c r="F182" s="5"/>
      <c r="G182" s="144" t="str">
        <f t="shared" si="2"/>
        <v/>
      </c>
      <c r="H182" s="5"/>
      <c r="I182" s="80"/>
      <c r="J182" s="80"/>
      <c r="K182" s="80"/>
      <c r="L182" s="80"/>
      <c r="M182" s="80"/>
      <c r="N182" s="80"/>
      <c r="O182" s="80"/>
      <c r="P182" s="80"/>
      <c r="Q182" s="80"/>
      <c r="R182" s="80"/>
      <c r="S182" s="80"/>
      <c r="T182" s="80"/>
      <c r="U182" s="80"/>
      <c r="V182" s="80"/>
      <c r="W182" s="80"/>
      <c r="X182" s="80"/>
      <c r="Y182" s="80"/>
      <c r="Z182" s="80"/>
      <c r="AA182" s="80"/>
      <c r="AB182" s="80"/>
      <c r="AC182" s="80"/>
      <c r="AD182" s="80"/>
      <c r="AE182" s="80"/>
      <c r="AF182" s="80"/>
      <c r="AG182" s="80"/>
      <c r="AH182" s="80"/>
      <c r="AI182" s="80"/>
    </row>
    <row r="183" spans="1:35">
      <c r="A183" s="5"/>
      <c r="B183" s="5"/>
      <c r="C183" s="33"/>
      <c r="D183" s="5"/>
      <c r="E183" s="5"/>
      <c r="F183" s="5"/>
      <c r="G183" s="144" t="str">
        <f t="shared" si="2"/>
        <v/>
      </c>
      <c r="H183" s="5"/>
      <c r="I183" s="80"/>
      <c r="J183" s="80"/>
      <c r="K183" s="80"/>
      <c r="L183" s="80"/>
      <c r="M183" s="80"/>
      <c r="N183" s="80"/>
      <c r="O183" s="80"/>
      <c r="P183" s="80"/>
      <c r="Q183" s="80"/>
      <c r="R183" s="80"/>
      <c r="S183" s="80"/>
      <c r="T183" s="80"/>
      <c r="U183" s="80"/>
      <c r="V183" s="80"/>
      <c r="W183" s="80"/>
      <c r="X183" s="80"/>
      <c r="Y183" s="80"/>
      <c r="Z183" s="80"/>
      <c r="AA183" s="80"/>
      <c r="AB183" s="80"/>
      <c r="AC183" s="80"/>
      <c r="AD183" s="80"/>
      <c r="AE183" s="80"/>
      <c r="AF183" s="80"/>
      <c r="AG183" s="80"/>
      <c r="AH183" s="80"/>
      <c r="AI183" s="80"/>
    </row>
    <row r="184" spans="1:35">
      <c r="A184" s="5"/>
      <c r="B184" s="5"/>
      <c r="C184" s="33"/>
      <c r="D184" s="5"/>
      <c r="E184" s="5"/>
      <c r="F184" s="5"/>
      <c r="G184" s="144" t="str">
        <f t="shared" si="2"/>
        <v/>
      </c>
      <c r="H184" s="5"/>
      <c r="I184" s="80"/>
      <c r="J184" s="80"/>
      <c r="K184" s="80"/>
      <c r="L184" s="80"/>
      <c r="M184" s="80"/>
      <c r="N184" s="80"/>
      <c r="O184" s="80"/>
      <c r="P184" s="80"/>
      <c r="Q184" s="80"/>
      <c r="R184" s="80"/>
      <c r="S184" s="80"/>
      <c r="T184" s="80"/>
      <c r="U184" s="80"/>
      <c r="V184" s="80"/>
      <c r="W184" s="80"/>
      <c r="X184" s="80"/>
      <c r="Y184" s="80"/>
      <c r="Z184" s="80"/>
      <c r="AA184" s="80"/>
      <c r="AB184" s="80"/>
      <c r="AC184" s="80"/>
      <c r="AD184" s="80"/>
      <c r="AE184" s="80"/>
      <c r="AF184" s="80"/>
      <c r="AG184" s="80"/>
      <c r="AH184" s="80"/>
      <c r="AI184" s="80"/>
    </row>
    <row r="185" spans="1:35">
      <c r="A185" s="5"/>
      <c r="B185" s="5"/>
      <c r="C185" s="33"/>
      <c r="D185" s="5"/>
      <c r="E185" s="5"/>
      <c r="F185" s="5"/>
      <c r="G185" s="144" t="str">
        <f t="shared" si="2"/>
        <v/>
      </c>
      <c r="H185" s="5"/>
      <c r="I185" s="80"/>
      <c r="J185" s="80"/>
      <c r="K185" s="80"/>
      <c r="L185" s="80"/>
      <c r="M185" s="80"/>
      <c r="N185" s="80"/>
      <c r="O185" s="80"/>
      <c r="P185" s="80"/>
      <c r="Q185" s="80"/>
      <c r="R185" s="80"/>
      <c r="S185" s="80"/>
      <c r="T185" s="80"/>
      <c r="U185" s="80"/>
      <c r="V185" s="80"/>
      <c r="W185" s="80"/>
      <c r="X185" s="80"/>
      <c r="Y185" s="80"/>
      <c r="Z185" s="80"/>
      <c r="AA185" s="80"/>
      <c r="AB185" s="80"/>
      <c r="AC185" s="80"/>
      <c r="AD185" s="80"/>
      <c r="AE185" s="80"/>
      <c r="AF185" s="80"/>
      <c r="AG185" s="80"/>
      <c r="AH185" s="80"/>
      <c r="AI185" s="80"/>
    </row>
    <row r="186" spans="1:35">
      <c r="A186" s="5"/>
      <c r="B186" s="5"/>
      <c r="C186" s="33"/>
      <c r="D186" s="5"/>
      <c r="E186" s="5"/>
      <c r="F186" s="5"/>
      <c r="G186" s="144" t="str">
        <f t="shared" si="2"/>
        <v/>
      </c>
      <c r="H186" s="5"/>
      <c r="I186" s="80"/>
      <c r="J186" s="80"/>
      <c r="K186" s="80"/>
      <c r="L186" s="80"/>
      <c r="M186" s="80"/>
      <c r="N186" s="80"/>
      <c r="O186" s="80"/>
      <c r="P186" s="80"/>
      <c r="Q186" s="80"/>
      <c r="R186" s="80"/>
      <c r="S186" s="80"/>
      <c r="T186" s="80"/>
      <c r="U186" s="80"/>
      <c r="V186" s="80"/>
      <c r="W186" s="80"/>
      <c r="X186" s="80"/>
      <c r="Y186" s="80"/>
      <c r="Z186" s="80"/>
      <c r="AA186" s="80"/>
      <c r="AB186" s="80"/>
      <c r="AC186" s="80"/>
      <c r="AD186" s="80"/>
      <c r="AE186" s="80"/>
      <c r="AF186" s="80"/>
      <c r="AG186" s="80"/>
      <c r="AH186" s="80"/>
      <c r="AI186" s="80"/>
    </row>
    <row r="187" spans="1:35">
      <c r="A187" s="5"/>
      <c r="B187" s="5"/>
      <c r="C187" s="33"/>
      <c r="D187" s="5"/>
      <c r="E187" s="5"/>
      <c r="F187" s="5"/>
      <c r="G187" s="144" t="str">
        <f t="shared" si="2"/>
        <v/>
      </c>
      <c r="H187" s="5"/>
      <c r="I187" s="80"/>
      <c r="J187" s="80"/>
      <c r="K187" s="80"/>
      <c r="L187" s="80"/>
      <c r="M187" s="80"/>
      <c r="N187" s="80"/>
      <c r="O187" s="80"/>
      <c r="P187" s="80"/>
      <c r="Q187" s="80"/>
      <c r="R187" s="80"/>
      <c r="S187" s="80"/>
      <c r="T187" s="80"/>
      <c r="U187" s="80"/>
      <c r="V187" s="80"/>
      <c r="W187" s="80"/>
      <c r="X187" s="80"/>
      <c r="Y187" s="80"/>
      <c r="Z187" s="80"/>
      <c r="AA187" s="80"/>
      <c r="AB187" s="80"/>
      <c r="AC187" s="80"/>
      <c r="AD187" s="80"/>
      <c r="AE187" s="80"/>
      <c r="AF187" s="80"/>
      <c r="AG187" s="80"/>
      <c r="AH187" s="80"/>
      <c r="AI187" s="80"/>
    </row>
    <row r="188" spans="1:35">
      <c r="A188" s="5"/>
      <c r="B188" s="5"/>
      <c r="C188" s="33"/>
      <c r="D188" s="5"/>
      <c r="E188" s="5"/>
      <c r="F188" s="5"/>
      <c r="G188" s="144" t="str">
        <f t="shared" si="2"/>
        <v/>
      </c>
      <c r="H188" s="5"/>
      <c r="I188" s="80"/>
      <c r="J188" s="80"/>
      <c r="K188" s="80"/>
      <c r="L188" s="80"/>
      <c r="M188" s="80"/>
      <c r="N188" s="80"/>
      <c r="O188" s="80"/>
      <c r="P188" s="80"/>
      <c r="Q188" s="80"/>
      <c r="R188" s="80"/>
      <c r="S188" s="80"/>
      <c r="T188" s="80"/>
      <c r="U188" s="80"/>
      <c r="V188" s="80"/>
      <c r="W188" s="80"/>
      <c r="X188" s="80"/>
      <c r="Y188" s="80"/>
      <c r="Z188" s="80"/>
      <c r="AA188" s="80"/>
      <c r="AB188" s="80"/>
      <c r="AC188" s="80"/>
      <c r="AD188" s="80"/>
      <c r="AE188" s="80"/>
      <c r="AF188" s="80"/>
      <c r="AG188" s="80"/>
      <c r="AH188" s="80"/>
      <c r="AI188" s="80"/>
    </row>
    <row r="189" spans="1:35">
      <c r="A189" s="5"/>
      <c r="B189" s="5"/>
      <c r="C189" s="33"/>
      <c r="D189" s="5"/>
      <c r="E189" s="5"/>
      <c r="F189" s="5"/>
      <c r="G189" s="144" t="str">
        <f t="shared" si="2"/>
        <v/>
      </c>
      <c r="H189" s="5"/>
      <c r="I189" s="80"/>
      <c r="J189" s="80"/>
      <c r="K189" s="80"/>
      <c r="L189" s="80"/>
      <c r="M189" s="80"/>
      <c r="N189" s="80"/>
      <c r="O189" s="80"/>
      <c r="P189" s="80"/>
      <c r="Q189" s="80"/>
      <c r="R189" s="80"/>
      <c r="S189" s="80"/>
      <c r="T189" s="80"/>
      <c r="U189" s="80"/>
      <c r="V189" s="80"/>
      <c r="W189" s="80"/>
      <c r="X189" s="80"/>
      <c r="Y189" s="80"/>
      <c r="Z189" s="80"/>
      <c r="AA189" s="80"/>
      <c r="AB189" s="80"/>
      <c r="AC189" s="80"/>
      <c r="AD189" s="80"/>
      <c r="AE189" s="80"/>
      <c r="AF189" s="80"/>
      <c r="AG189" s="80"/>
      <c r="AH189" s="80"/>
      <c r="AI189" s="80"/>
    </row>
    <row r="190" spans="1:35">
      <c r="A190" s="5"/>
      <c r="B190" s="5"/>
      <c r="C190" s="33"/>
      <c r="D190" s="5"/>
      <c r="E190" s="5"/>
      <c r="F190" s="5"/>
      <c r="G190" s="144" t="str">
        <f t="shared" si="2"/>
        <v/>
      </c>
      <c r="H190" s="5"/>
      <c r="I190" s="80"/>
      <c r="J190" s="80"/>
      <c r="K190" s="80"/>
      <c r="L190" s="80"/>
      <c r="M190" s="80"/>
      <c r="N190" s="80"/>
      <c r="O190" s="80"/>
      <c r="P190" s="80"/>
      <c r="Q190" s="80"/>
      <c r="R190" s="80"/>
      <c r="S190" s="80"/>
      <c r="T190" s="80"/>
      <c r="U190" s="80"/>
      <c r="V190" s="80"/>
      <c r="W190" s="80"/>
      <c r="X190" s="80"/>
      <c r="Y190" s="80"/>
      <c r="Z190" s="80"/>
      <c r="AA190" s="80"/>
      <c r="AB190" s="80"/>
      <c r="AC190" s="80"/>
      <c r="AD190" s="80"/>
      <c r="AE190" s="80"/>
      <c r="AF190" s="80"/>
      <c r="AG190" s="80"/>
      <c r="AH190" s="80"/>
      <c r="AI190" s="80"/>
    </row>
    <row r="191" spans="1:35">
      <c r="A191" s="5"/>
      <c r="B191" s="5"/>
      <c r="C191" s="33"/>
      <c r="D191" s="5"/>
      <c r="E191" s="5"/>
      <c r="F191" s="5"/>
      <c r="G191" s="144" t="str">
        <f t="shared" si="2"/>
        <v/>
      </c>
      <c r="H191" s="5"/>
      <c r="I191" s="80"/>
      <c r="J191" s="80"/>
      <c r="K191" s="80"/>
      <c r="L191" s="80"/>
      <c r="M191" s="80"/>
      <c r="N191" s="80"/>
      <c r="O191" s="80"/>
      <c r="P191" s="80"/>
      <c r="Q191" s="80"/>
      <c r="R191" s="80"/>
      <c r="S191" s="80"/>
      <c r="T191" s="80"/>
      <c r="U191" s="80"/>
      <c r="V191" s="80"/>
      <c r="W191" s="80"/>
      <c r="X191" s="80"/>
      <c r="Y191" s="80"/>
      <c r="Z191" s="80"/>
      <c r="AA191" s="80"/>
      <c r="AB191" s="80"/>
      <c r="AC191" s="80"/>
      <c r="AD191" s="80"/>
      <c r="AE191" s="80"/>
      <c r="AF191" s="80"/>
      <c r="AG191" s="80"/>
      <c r="AH191" s="80"/>
      <c r="AI191" s="80"/>
    </row>
    <row r="192" spans="1:35">
      <c r="A192" s="5"/>
      <c r="B192" s="5"/>
      <c r="C192" s="33"/>
      <c r="D192" s="5"/>
      <c r="E192" s="5"/>
      <c r="F192" s="5"/>
      <c r="G192" s="144" t="str">
        <f t="shared" si="2"/>
        <v/>
      </c>
      <c r="H192" s="5"/>
      <c r="I192" s="80"/>
      <c r="J192" s="80"/>
      <c r="K192" s="80"/>
      <c r="L192" s="80"/>
      <c r="M192" s="80"/>
      <c r="N192" s="80"/>
      <c r="O192" s="80"/>
      <c r="P192" s="80"/>
      <c r="Q192" s="80"/>
      <c r="R192" s="80"/>
      <c r="S192" s="80"/>
      <c r="T192" s="80"/>
      <c r="U192" s="80"/>
      <c r="V192" s="80"/>
      <c r="W192" s="80"/>
      <c r="X192" s="80"/>
      <c r="Y192" s="80"/>
      <c r="Z192" s="80"/>
      <c r="AA192" s="80"/>
      <c r="AB192" s="80"/>
      <c r="AC192" s="80"/>
      <c r="AD192" s="80"/>
      <c r="AE192" s="80"/>
      <c r="AF192" s="80"/>
      <c r="AG192" s="80"/>
      <c r="AH192" s="80"/>
      <c r="AI192" s="80"/>
    </row>
    <row r="193" spans="1:35">
      <c r="A193" s="5"/>
      <c r="B193" s="5"/>
      <c r="C193" s="33"/>
      <c r="D193" s="5"/>
      <c r="E193" s="5"/>
      <c r="F193" s="5"/>
      <c r="G193" s="144" t="str">
        <f t="shared" si="2"/>
        <v/>
      </c>
      <c r="H193" s="5"/>
      <c r="I193" s="80"/>
      <c r="J193" s="80"/>
      <c r="K193" s="80"/>
      <c r="L193" s="80"/>
      <c r="M193" s="80"/>
      <c r="N193" s="80"/>
      <c r="O193" s="80"/>
      <c r="P193" s="80"/>
      <c r="Q193" s="80"/>
      <c r="R193" s="80"/>
      <c r="S193" s="80"/>
      <c r="T193" s="80"/>
      <c r="U193" s="80"/>
      <c r="V193" s="80"/>
      <c r="W193" s="80"/>
      <c r="X193" s="80"/>
      <c r="Y193" s="80"/>
      <c r="Z193" s="80"/>
      <c r="AA193" s="80"/>
      <c r="AB193" s="80"/>
      <c r="AC193" s="80"/>
      <c r="AD193" s="80"/>
      <c r="AE193" s="80"/>
      <c r="AF193" s="80"/>
      <c r="AG193" s="80"/>
      <c r="AH193" s="80"/>
      <c r="AI193" s="80"/>
    </row>
    <row r="194" spans="1:35">
      <c r="A194" s="5"/>
      <c r="B194" s="5"/>
      <c r="C194" s="33"/>
      <c r="D194" s="5"/>
      <c r="E194" s="5"/>
      <c r="F194" s="5"/>
      <c r="G194" s="144" t="str">
        <f t="shared" si="2"/>
        <v/>
      </c>
      <c r="H194" s="5"/>
      <c r="I194" s="80"/>
      <c r="J194" s="80"/>
      <c r="K194" s="80"/>
      <c r="L194" s="80"/>
      <c r="M194" s="80"/>
      <c r="N194" s="80"/>
      <c r="O194" s="80"/>
      <c r="P194" s="80"/>
      <c r="Q194" s="80"/>
      <c r="R194" s="80"/>
      <c r="S194" s="80"/>
      <c r="T194" s="80"/>
      <c r="U194" s="80"/>
      <c r="V194" s="80"/>
      <c r="W194" s="80"/>
      <c r="X194" s="80"/>
      <c r="Y194" s="80"/>
      <c r="Z194" s="80"/>
      <c r="AA194" s="80"/>
      <c r="AB194" s="80"/>
      <c r="AC194" s="80"/>
      <c r="AD194" s="80"/>
      <c r="AE194" s="80"/>
      <c r="AF194" s="80"/>
      <c r="AG194" s="80"/>
      <c r="AH194" s="80"/>
      <c r="AI194" s="80"/>
    </row>
    <row r="195" spans="1:35">
      <c r="A195" s="5"/>
      <c r="B195" s="5"/>
      <c r="C195" s="33"/>
      <c r="D195" s="5"/>
      <c r="E195" s="5"/>
      <c r="F195" s="5"/>
      <c r="G195" s="144" t="str">
        <f t="shared" si="2"/>
        <v/>
      </c>
      <c r="H195" s="5"/>
      <c r="I195" s="80"/>
      <c r="J195" s="80"/>
      <c r="K195" s="80"/>
      <c r="L195" s="80"/>
      <c r="M195" s="80"/>
      <c r="N195" s="80"/>
      <c r="O195" s="80"/>
      <c r="P195" s="80"/>
      <c r="Q195" s="80"/>
      <c r="R195" s="80"/>
      <c r="S195" s="80"/>
      <c r="T195" s="80"/>
      <c r="U195" s="80"/>
      <c r="V195" s="80"/>
      <c r="W195" s="80"/>
      <c r="X195" s="80"/>
      <c r="Y195" s="80"/>
      <c r="Z195" s="80"/>
      <c r="AA195" s="80"/>
      <c r="AB195" s="80"/>
      <c r="AC195" s="80"/>
      <c r="AD195" s="80"/>
      <c r="AE195" s="80"/>
      <c r="AF195" s="80"/>
      <c r="AG195" s="80"/>
      <c r="AH195" s="80"/>
      <c r="AI195" s="80"/>
    </row>
    <row r="196" spans="1:35">
      <c r="A196" s="5"/>
      <c r="B196" s="5"/>
      <c r="C196" s="33"/>
      <c r="D196" s="5"/>
      <c r="E196" s="5"/>
      <c r="F196" s="5"/>
      <c r="G196" s="144" t="str">
        <f t="shared" si="2"/>
        <v/>
      </c>
      <c r="H196" s="5"/>
      <c r="I196" s="80"/>
      <c r="J196" s="80"/>
      <c r="K196" s="80"/>
      <c r="L196" s="80"/>
      <c r="M196" s="80"/>
      <c r="N196" s="80"/>
      <c r="O196" s="80"/>
      <c r="P196" s="80"/>
      <c r="Q196" s="80"/>
      <c r="R196" s="80"/>
      <c r="S196" s="80"/>
      <c r="T196" s="80"/>
      <c r="U196" s="80"/>
      <c r="V196" s="80"/>
      <c r="W196" s="80"/>
      <c r="X196" s="80"/>
      <c r="Y196" s="80"/>
      <c r="Z196" s="80"/>
      <c r="AA196" s="80"/>
      <c r="AB196" s="80"/>
      <c r="AC196" s="80"/>
      <c r="AD196" s="80"/>
      <c r="AE196" s="80"/>
      <c r="AF196" s="80"/>
      <c r="AG196" s="80"/>
      <c r="AH196" s="80"/>
      <c r="AI196" s="80"/>
    </row>
    <row r="197" spans="1:35">
      <c r="A197" s="5"/>
      <c r="B197" s="5"/>
      <c r="C197" s="33"/>
      <c r="D197" s="5"/>
      <c r="E197" s="5"/>
      <c r="F197" s="5"/>
      <c r="G197" s="144" t="str">
        <f t="shared" si="2"/>
        <v/>
      </c>
      <c r="H197" s="5"/>
      <c r="I197" s="80"/>
      <c r="J197" s="80"/>
      <c r="K197" s="80"/>
      <c r="L197" s="80"/>
      <c r="M197" s="80"/>
      <c r="N197" s="80"/>
      <c r="O197" s="80"/>
      <c r="P197" s="80"/>
      <c r="Q197" s="80"/>
      <c r="R197" s="80"/>
      <c r="S197" s="80"/>
      <c r="T197" s="80"/>
      <c r="U197" s="80"/>
      <c r="V197" s="80"/>
      <c r="W197" s="80"/>
      <c r="X197" s="80"/>
      <c r="Y197" s="80"/>
      <c r="Z197" s="80"/>
      <c r="AA197" s="80"/>
      <c r="AB197" s="80"/>
      <c r="AC197" s="80"/>
      <c r="AD197" s="80"/>
      <c r="AE197" s="80"/>
      <c r="AF197" s="80"/>
      <c r="AG197" s="80"/>
      <c r="AH197" s="80"/>
      <c r="AI197" s="80"/>
    </row>
    <row r="198" spans="1:35">
      <c r="A198" s="5"/>
      <c r="B198" s="5"/>
      <c r="C198" s="33"/>
      <c r="D198" s="5"/>
      <c r="E198" s="5"/>
      <c r="F198" s="5"/>
      <c r="G198" s="144" t="str">
        <f t="shared" si="2"/>
        <v/>
      </c>
      <c r="H198" s="5"/>
      <c r="I198" s="80"/>
      <c r="J198" s="80"/>
      <c r="K198" s="80"/>
      <c r="L198" s="80"/>
      <c r="M198" s="80"/>
      <c r="N198" s="80"/>
      <c r="O198" s="80"/>
      <c r="P198" s="80"/>
      <c r="Q198" s="80"/>
      <c r="R198" s="80"/>
      <c r="S198" s="80"/>
      <c r="T198" s="80"/>
      <c r="U198" s="80"/>
      <c r="V198" s="80"/>
      <c r="W198" s="80"/>
      <c r="X198" s="80"/>
      <c r="Y198" s="80"/>
      <c r="Z198" s="80"/>
      <c r="AA198" s="80"/>
      <c r="AB198" s="80"/>
      <c r="AC198" s="80"/>
      <c r="AD198" s="80"/>
      <c r="AE198" s="80"/>
      <c r="AF198" s="80"/>
      <c r="AG198" s="80"/>
      <c r="AH198" s="80"/>
      <c r="AI198" s="80"/>
    </row>
    <row r="199" spans="1:35">
      <c r="A199" s="5"/>
      <c r="B199" s="5"/>
      <c r="C199" s="33"/>
      <c r="D199" s="5"/>
      <c r="E199" s="5"/>
      <c r="F199" s="5"/>
      <c r="G199" s="144" t="str">
        <f t="shared" si="2"/>
        <v/>
      </c>
      <c r="H199" s="5"/>
      <c r="I199" s="80"/>
      <c r="J199" s="80"/>
      <c r="K199" s="80"/>
      <c r="L199" s="80"/>
      <c r="M199" s="80"/>
      <c r="N199" s="80"/>
      <c r="O199" s="80"/>
      <c r="P199" s="80"/>
      <c r="Q199" s="80"/>
      <c r="R199" s="80"/>
      <c r="S199" s="80"/>
      <c r="T199" s="80"/>
      <c r="U199" s="80"/>
      <c r="V199" s="80"/>
      <c r="W199" s="80"/>
      <c r="X199" s="80"/>
      <c r="Y199" s="80"/>
      <c r="Z199" s="80"/>
      <c r="AA199" s="80"/>
      <c r="AB199" s="80"/>
      <c r="AC199" s="80"/>
      <c r="AD199" s="80"/>
      <c r="AE199" s="80"/>
      <c r="AF199" s="80"/>
      <c r="AG199" s="80"/>
      <c r="AH199" s="80"/>
      <c r="AI199" s="80"/>
    </row>
    <row r="200" spans="1:35">
      <c r="A200" s="5"/>
      <c r="B200" s="5"/>
      <c r="C200" s="33"/>
      <c r="D200" s="5"/>
      <c r="E200" s="5"/>
      <c r="F200" s="5"/>
      <c r="G200" s="144" t="str">
        <f t="shared" si="2"/>
        <v/>
      </c>
      <c r="H200" s="5"/>
      <c r="I200" s="80"/>
      <c r="J200" s="80"/>
      <c r="K200" s="80"/>
      <c r="L200" s="80"/>
      <c r="M200" s="80"/>
      <c r="N200" s="80"/>
      <c r="O200" s="80"/>
      <c r="P200" s="80"/>
      <c r="Q200" s="80"/>
      <c r="R200" s="80"/>
      <c r="S200" s="80"/>
      <c r="T200" s="80"/>
      <c r="U200" s="80"/>
      <c r="V200" s="80"/>
      <c r="W200" s="80"/>
      <c r="X200" s="80"/>
      <c r="Y200" s="80"/>
      <c r="Z200" s="80"/>
      <c r="AA200" s="80"/>
      <c r="AB200" s="80"/>
      <c r="AC200" s="80"/>
      <c r="AD200" s="80"/>
      <c r="AE200" s="80"/>
      <c r="AF200" s="80"/>
      <c r="AG200" s="80"/>
      <c r="AH200" s="80"/>
      <c r="AI200" s="80"/>
    </row>
    <row r="201" spans="1:35">
      <c r="A201" s="5"/>
      <c r="B201" s="5"/>
      <c r="C201" s="33"/>
      <c r="D201" s="5"/>
      <c r="E201" s="5"/>
      <c r="F201" s="5"/>
      <c r="G201" s="144" t="str">
        <f t="shared" si="2"/>
        <v/>
      </c>
      <c r="H201" s="5"/>
      <c r="I201" s="80"/>
      <c r="J201" s="80"/>
      <c r="K201" s="80"/>
      <c r="L201" s="80"/>
      <c r="M201" s="80"/>
      <c r="N201" s="80"/>
      <c r="O201" s="80"/>
      <c r="P201" s="80"/>
      <c r="Q201" s="80"/>
      <c r="R201" s="80"/>
      <c r="S201" s="80"/>
      <c r="T201" s="80"/>
      <c r="U201" s="80"/>
      <c r="V201" s="80"/>
      <c r="W201" s="80"/>
      <c r="X201" s="80"/>
      <c r="Y201" s="80"/>
      <c r="Z201" s="80"/>
      <c r="AA201" s="80"/>
      <c r="AB201" s="80"/>
      <c r="AC201" s="80"/>
      <c r="AD201" s="80"/>
      <c r="AE201" s="80"/>
      <c r="AF201" s="80"/>
      <c r="AG201" s="80"/>
      <c r="AH201" s="80"/>
      <c r="AI201" s="80"/>
    </row>
    <row r="202" spans="1:35">
      <c r="A202" s="5"/>
      <c r="B202" s="5"/>
      <c r="C202" s="33"/>
      <c r="D202" s="5"/>
      <c r="E202" s="5"/>
      <c r="F202" s="5"/>
      <c r="G202" s="144" t="str">
        <f t="shared" si="2"/>
        <v/>
      </c>
      <c r="H202" s="5"/>
      <c r="I202" s="80"/>
      <c r="J202" s="80"/>
      <c r="K202" s="80"/>
      <c r="L202" s="80"/>
      <c r="M202" s="80"/>
      <c r="N202" s="80"/>
      <c r="O202" s="80"/>
      <c r="P202" s="80"/>
      <c r="Q202" s="80"/>
      <c r="R202" s="80"/>
      <c r="S202" s="80"/>
      <c r="T202" s="80"/>
      <c r="U202" s="80"/>
      <c r="V202" s="80"/>
      <c r="W202" s="80"/>
      <c r="X202" s="80"/>
      <c r="Y202" s="80"/>
      <c r="Z202" s="80"/>
      <c r="AA202" s="80"/>
      <c r="AB202" s="80"/>
      <c r="AC202" s="80"/>
      <c r="AD202" s="80"/>
      <c r="AE202" s="80"/>
      <c r="AF202" s="80"/>
      <c r="AG202" s="80"/>
      <c r="AH202" s="80"/>
      <c r="AI202" s="80"/>
    </row>
    <row r="203" spans="1:35">
      <c r="A203" s="5"/>
      <c r="B203" s="5"/>
      <c r="C203" s="33"/>
      <c r="D203" s="5"/>
      <c r="E203" s="5"/>
      <c r="F203" s="5"/>
      <c r="G203" s="144" t="str">
        <f t="shared" ref="G203:G250" si="3">IF(F203&gt;0,E203/F203,"")</f>
      </c>
      <c r="H203" s="5"/>
      <c r="I203" s="80"/>
      <c r="J203" s="80"/>
      <c r="K203" s="80"/>
      <c r="L203" s="80"/>
      <c r="M203" s="80"/>
      <c r="N203" s="80"/>
      <c r="O203" s="80"/>
      <c r="P203" s="80"/>
      <c r="Q203" s="80"/>
      <c r="R203" s="80"/>
      <c r="S203" s="80"/>
      <c r="T203" s="80"/>
      <c r="U203" s="80"/>
      <c r="V203" s="80"/>
      <c r="W203" s="80"/>
      <c r="X203" s="80"/>
      <c r="Y203" s="80"/>
      <c r="Z203" s="80"/>
      <c r="AA203" s="80"/>
      <c r="AB203" s="80"/>
      <c r="AC203" s="80"/>
      <c r="AD203" s="80"/>
      <c r="AE203" s="80"/>
      <c r="AF203" s="80"/>
      <c r="AG203" s="80"/>
      <c r="AH203" s="80"/>
      <c r="AI203" s="80"/>
    </row>
    <row r="204" spans="1:35">
      <c r="A204" s="5"/>
      <c r="B204" s="5"/>
      <c r="C204" s="33"/>
      <c r="D204" s="5"/>
      <c r="E204" s="5"/>
      <c r="F204" s="5"/>
      <c r="G204" s="144" t="str">
        <f t="shared" si="3"/>
        <v/>
      </c>
      <c r="H204" s="5"/>
      <c r="I204" s="80"/>
      <c r="J204" s="80"/>
      <c r="K204" s="80"/>
      <c r="L204" s="80"/>
      <c r="M204" s="80"/>
      <c r="N204" s="80"/>
      <c r="O204" s="80"/>
      <c r="P204" s="80"/>
      <c r="Q204" s="80"/>
      <c r="R204" s="80"/>
      <c r="S204" s="80"/>
      <c r="T204" s="80"/>
      <c r="U204" s="80"/>
      <c r="V204" s="80"/>
      <c r="W204" s="80"/>
      <c r="X204" s="80"/>
      <c r="Y204" s="80"/>
      <c r="Z204" s="80"/>
      <c r="AA204" s="80"/>
      <c r="AB204" s="80"/>
      <c r="AC204" s="80"/>
      <c r="AD204" s="80"/>
      <c r="AE204" s="80"/>
      <c r="AF204" s="80"/>
      <c r="AG204" s="80"/>
      <c r="AH204" s="80"/>
      <c r="AI204" s="80"/>
    </row>
    <row r="205" spans="1:35">
      <c r="A205" s="5"/>
      <c r="B205" s="5"/>
      <c r="C205" s="33"/>
      <c r="D205" s="5"/>
      <c r="E205" s="5"/>
      <c r="F205" s="5"/>
      <c r="G205" s="144" t="str">
        <f t="shared" si="3"/>
        <v/>
      </c>
      <c r="H205" s="5"/>
      <c r="I205" s="80"/>
      <c r="J205" s="80"/>
      <c r="K205" s="80"/>
      <c r="L205" s="80"/>
      <c r="M205" s="80"/>
      <c r="N205" s="80"/>
      <c r="O205" s="80"/>
      <c r="P205" s="80"/>
      <c r="Q205" s="80"/>
      <c r="R205" s="80"/>
      <c r="S205" s="80"/>
      <c r="T205" s="80"/>
      <c r="U205" s="80"/>
      <c r="V205" s="80"/>
      <c r="W205" s="80"/>
      <c r="X205" s="80"/>
      <c r="Y205" s="80"/>
      <c r="Z205" s="80"/>
      <c r="AA205" s="80"/>
      <c r="AB205" s="80"/>
      <c r="AC205" s="80"/>
      <c r="AD205" s="80"/>
      <c r="AE205" s="80"/>
      <c r="AF205" s="80"/>
      <c r="AG205" s="80"/>
      <c r="AH205" s="80"/>
      <c r="AI205" s="80"/>
    </row>
    <row r="206" spans="1:35">
      <c r="A206" s="5"/>
      <c r="B206" s="5"/>
      <c r="C206" s="33"/>
      <c r="D206" s="5"/>
      <c r="E206" s="5"/>
      <c r="F206" s="5"/>
      <c r="G206" s="144" t="str">
        <f t="shared" si="3"/>
        <v/>
      </c>
      <c r="H206" s="5"/>
      <c r="I206" s="80"/>
      <c r="J206" s="80"/>
      <c r="K206" s="80"/>
      <c r="L206" s="80"/>
      <c r="M206" s="80"/>
      <c r="N206" s="80"/>
      <c r="O206" s="80"/>
      <c r="P206" s="80"/>
      <c r="Q206" s="80"/>
      <c r="R206" s="80"/>
      <c r="S206" s="80"/>
      <c r="T206" s="80"/>
      <c r="U206" s="80"/>
      <c r="V206" s="80"/>
      <c r="W206" s="80"/>
      <c r="X206" s="80"/>
      <c r="Y206" s="80"/>
      <c r="Z206" s="80"/>
      <c r="AA206" s="80"/>
      <c r="AB206" s="80"/>
      <c r="AC206" s="80"/>
      <c r="AD206" s="80"/>
      <c r="AE206" s="80"/>
      <c r="AF206" s="80"/>
      <c r="AG206" s="80"/>
      <c r="AH206" s="80"/>
      <c r="AI206" s="80"/>
    </row>
    <row r="207" spans="1:35">
      <c r="A207" s="5"/>
      <c r="B207" s="5"/>
      <c r="C207" s="33"/>
      <c r="D207" s="5"/>
      <c r="E207" s="5"/>
      <c r="F207" s="5"/>
      <c r="G207" s="144" t="str">
        <f t="shared" si="3"/>
        <v/>
      </c>
      <c r="H207" s="5"/>
      <c r="I207" s="80"/>
      <c r="J207" s="80"/>
      <c r="K207" s="80"/>
      <c r="L207" s="80"/>
      <c r="M207" s="80"/>
      <c r="N207" s="80"/>
      <c r="O207" s="80"/>
      <c r="P207" s="80"/>
      <c r="Q207" s="80"/>
      <c r="R207" s="80"/>
      <c r="S207" s="80"/>
      <c r="T207" s="80"/>
      <c r="U207" s="80"/>
      <c r="V207" s="80"/>
      <c r="W207" s="80"/>
      <c r="X207" s="80"/>
      <c r="Y207" s="80"/>
      <c r="Z207" s="80"/>
      <c r="AA207" s="80"/>
      <c r="AB207" s="80"/>
      <c r="AC207" s="80"/>
      <c r="AD207" s="80"/>
      <c r="AE207" s="80"/>
      <c r="AF207" s="80"/>
      <c r="AG207" s="80"/>
      <c r="AH207" s="80"/>
      <c r="AI207" s="80"/>
    </row>
    <row r="208" spans="1:35">
      <c r="A208" s="5"/>
      <c r="B208" s="5"/>
      <c r="C208" s="33"/>
      <c r="D208" s="5"/>
      <c r="E208" s="5"/>
      <c r="F208" s="5"/>
      <c r="G208" s="144" t="str">
        <f t="shared" si="3"/>
        <v/>
      </c>
      <c r="H208" s="5"/>
      <c r="I208" s="80"/>
      <c r="J208" s="80"/>
      <c r="K208" s="80"/>
      <c r="L208" s="80"/>
      <c r="M208" s="80"/>
      <c r="N208" s="80"/>
      <c r="O208" s="80"/>
      <c r="P208" s="80"/>
      <c r="Q208" s="80"/>
      <c r="R208" s="80"/>
      <c r="S208" s="80"/>
      <c r="T208" s="80"/>
      <c r="U208" s="80"/>
      <c r="V208" s="80"/>
      <c r="W208" s="80"/>
      <c r="X208" s="80"/>
      <c r="Y208" s="80"/>
      <c r="Z208" s="80"/>
      <c r="AA208" s="80"/>
      <c r="AB208" s="80"/>
      <c r="AC208" s="80"/>
      <c r="AD208" s="80"/>
      <c r="AE208" s="80"/>
      <c r="AF208" s="80"/>
      <c r="AG208" s="80"/>
      <c r="AH208" s="80"/>
      <c r="AI208" s="80"/>
    </row>
    <row r="209" spans="1:35">
      <c r="A209" s="5"/>
      <c r="B209" s="5"/>
      <c r="C209" s="33"/>
      <c r="D209" s="5"/>
      <c r="E209" s="5"/>
      <c r="F209" s="5"/>
      <c r="G209" s="144" t="str">
        <f t="shared" si="3"/>
        <v/>
      </c>
      <c r="H209" s="5"/>
      <c r="I209" s="80"/>
      <c r="J209" s="80"/>
      <c r="K209" s="80"/>
      <c r="L209" s="80"/>
      <c r="M209" s="80"/>
      <c r="N209" s="80"/>
      <c r="O209" s="80"/>
      <c r="P209" s="80"/>
      <c r="Q209" s="80"/>
      <c r="R209" s="80"/>
      <c r="S209" s="80"/>
      <c r="T209" s="80"/>
      <c r="U209" s="80"/>
      <c r="V209" s="80"/>
      <c r="W209" s="80"/>
      <c r="X209" s="80"/>
      <c r="Y209" s="80"/>
      <c r="Z209" s="80"/>
      <c r="AA209" s="80"/>
      <c r="AB209" s="80"/>
      <c r="AC209" s="80"/>
      <c r="AD209" s="80"/>
      <c r="AE209" s="80"/>
      <c r="AF209" s="80"/>
      <c r="AG209" s="80"/>
      <c r="AH209" s="80"/>
      <c r="AI209" s="80"/>
    </row>
    <row r="210" spans="1:35">
      <c r="A210" s="5"/>
      <c r="B210" s="5"/>
      <c r="C210" s="33"/>
      <c r="D210" s="5"/>
      <c r="E210" s="5"/>
      <c r="F210" s="5"/>
      <c r="G210" s="144" t="str">
        <f t="shared" si="3"/>
        <v/>
      </c>
      <c r="H210" s="5"/>
      <c r="I210" s="80"/>
      <c r="J210" s="80"/>
      <c r="K210" s="80"/>
      <c r="L210" s="80"/>
      <c r="M210" s="80"/>
      <c r="N210" s="80"/>
      <c r="O210" s="80"/>
      <c r="P210" s="80"/>
      <c r="Q210" s="80"/>
      <c r="R210" s="80"/>
      <c r="S210" s="80"/>
      <c r="T210" s="80"/>
      <c r="U210" s="80"/>
      <c r="V210" s="80"/>
      <c r="W210" s="80"/>
      <c r="X210" s="80"/>
      <c r="Y210" s="80"/>
      <c r="Z210" s="80"/>
      <c r="AA210" s="80"/>
      <c r="AB210" s="80"/>
      <c r="AC210" s="80"/>
      <c r="AD210" s="80"/>
      <c r="AE210" s="80"/>
      <c r="AF210" s="80"/>
      <c r="AG210" s="80"/>
      <c r="AH210" s="80"/>
      <c r="AI210" s="80"/>
    </row>
    <row r="211" spans="1:35">
      <c r="A211" s="5"/>
      <c r="B211" s="5"/>
      <c r="C211" s="33"/>
      <c r="D211" s="5"/>
      <c r="E211" s="5"/>
      <c r="F211" s="5"/>
      <c r="G211" s="144" t="str">
        <f t="shared" si="3"/>
        <v/>
      </c>
      <c r="H211" s="5"/>
      <c r="I211" s="80"/>
      <c r="J211" s="80"/>
      <c r="K211" s="80"/>
      <c r="L211" s="80"/>
      <c r="M211" s="80"/>
      <c r="N211" s="80"/>
      <c r="O211" s="80"/>
      <c r="P211" s="80"/>
      <c r="Q211" s="80"/>
      <c r="R211" s="80"/>
      <c r="S211" s="80"/>
      <c r="T211" s="80"/>
      <c r="U211" s="80"/>
      <c r="V211" s="80"/>
      <c r="W211" s="80"/>
      <c r="X211" s="80"/>
      <c r="Y211" s="80"/>
      <c r="Z211" s="80"/>
      <c r="AA211" s="80"/>
      <c r="AB211" s="80"/>
      <c r="AC211" s="80"/>
      <c r="AD211" s="80"/>
      <c r="AE211" s="80"/>
      <c r="AF211" s="80"/>
      <c r="AG211" s="80"/>
      <c r="AH211" s="80"/>
      <c r="AI211" s="80"/>
    </row>
    <row r="212" spans="1:35">
      <c r="A212" s="5"/>
      <c r="B212" s="5"/>
      <c r="C212" s="33"/>
      <c r="D212" s="5"/>
      <c r="E212" s="5"/>
      <c r="F212" s="5"/>
      <c r="G212" s="144" t="str">
        <f t="shared" si="3"/>
        <v/>
      </c>
      <c r="H212" s="5"/>
      <c r="I212" s="80"/>
      <c r="J212" s="80"/>
      <c r="K212" s="80"/>
      <c r="L212" s="80"/>
      <c r="M212" s="80"/>
      <c r="N212" s="80"/>
      <c r="O212" s="80"/>
      <c r="P212" s="80"/>
      <c r="Q212" s="80"/>
      <c r="R212" s="80"/>
      <c r="S212" s="80"/>
      <c r="T212" s="80"/>
      <c r="U212" s="80"/>
      <c r="V212" s="80"/>
      <c r="W212" s="80"/>
      <c r="X212" s="80"/>
      <c r="Y212" s="80"/>
      <c r="Z212" s="80"/>
      <c r="AA212" s="80"/>
      <c r="AB212" s="80"/>
      <c r="AC212" s="80"/>
      <c r="AD212" s="80"/>
      <c r="AE212" s="80"/>
      <c r="AF212" s="80"/>
      <c r="AG212" s="80"/>
      <c r="AH212" s="80"/>
      <c r="AI212" s="80"/>
    </row>
    <row r="213" spans="1:35">
      <c r="A213" s="5"/>
      <c r="B213" s="5"/>
      <c r="C213" s="33"/>
      <c r="D213" s="5"/>
      <c r="E213" s="5"/>
      <c r="F213" s="5"/>
      <c r="G213" s="144" t="str">
        <f t="shared" si="3"/>
        <v/>
      </c>
      <c r="H213" s="5"/>
      <c r="I213" s="80"/>
      <c r="J213" s="80"/>
      <c r="K213" s="80"/>
      <c r="L213" s="80"/>
      <c r="M213" s="80"/>
      <c r="N213" s="80"/>
      <c r="O213" s="80"/>
      <c r="P213" s="80"/>
      <c r="Q213" s="80"/>
      <c r="R213" s="80"/>
      <c r="S213" s="80"/>
      <c r="T213" s="80"/>
      <c r="U213" s="80"/>
      <c r="V213" s="80"/>
      <c r="W213" s="80"/>
      <c r="X213" s="80"/>
      <c r="Y213" s="80"/>
      <c r="Z213" s="80"/>
      <c r="AA213" s="80"/>
      <c r="AB213" s="80"/>
      <c r="AC213" s="80"/>
      <c r="AD213" s="80"/>
      <c r="AE213" s="80"/>
      <c r="AF213" s="80"/>
      <c r="AG213" s="80"/>
      <c r="AH213" s="80"/>
      <c r="AI213" s="80"/>
    </row>
    <row r="214" spans="1:35">
      <c r="A214" s="5"/>
      <c r="B214" s="5"/>
      <c r="C214" s="33"/>
      <c r="D214" s="5"/>
      <c r="E214" s="5"/>
      <c r="F214" s="5"/>
      <c r="G214" s="144" t="str">
        <f t="shared" si="3"/>
        <v/>
      </c>
      <c r="H214" s="5"/>
      <c r="I214" s="80"/>
      <c r="J214" s="80"/>
      <c r="K214" s="80"/>
      <c r="L214" s="80"/>
      <c r="M214" s="80"/>
      <c r="N214" s="80"/>
      <c r="O214" s="80"/>
      <c r="P214" s="80"/>
      <c r="Q214" s="80"/>
      <c r="R214" s="80"/>
      <c r="S214" s="80"/>
      <c r="T214" s="80"/>
      <c r="U214" s="80"/>
      <c r="V214" s="80"/>
      <c r="W214" s="80"/>
      <c r="X214" s="80"/>
      <c r="Y214" s="80"/>
      <c r="Z214" s="80"/>
      <c r="AA214" s="80"/>
      <c r="AB214" s="80"/>
      <c r="AC214" s="80"/>
      <c r="AD214" s="80"/>
      <c r="AE214" s="80"/>
      <c r="AF214" s="80"/>
      <c r="AG214" s="80"/>
      <c r="AH214" s="80"/>
      <c r="AI214" s="80"/>
    </row>
    <row r="215" spans="1:35">
      <c r="A215" s="5"/>
      <c r="B215" s="5"/>
      <c r="C215" s="33"/>
      <c r="D215" s="5"/>
      <c r="E215" s="5"/>
      <c r="F215" s="5"/>
      <c r="G215" s="144" t="str">
        <f t="shared" si="3"/>
        <v/>
      </c>
      <c r="H215" s="5"/>
      <c r="I215" s="80"/>
      <c r="J215" s="80"/>
      <c r="K215" s="80"/>
      <c r="L215" s="80"/>
      <c r="M215" s="80"/>
      <c r="N215" s="80"/>
      <c r="O215" s="80"/>
      <c r="P215" s="80"/>
      <c r="Q215" s="80"/>
      <c r="R215" s="80"/>
      <c r="S215" s="80"/>
      <c r="T215" s="80"/>
      <c r="U215" s="80"/>
      <c r="V215" s="80"/>
      <c r="W215" s="80"/>
      <c r="X215" s="80"/>
      <c r="Y215" s="80"/>
      <c r="Z215" s="80"/>
      <c r="AA215" s="80"/>
      <c r="AB215" s="80"/>
      <c r="AC215" s="80"/>
      <c r="AD215" s="80"/>
      <c r="AE215" s="80"/>
      <c r="AF215" s="80"/>
      <c r="AG215" s="80"/>
      <c r="AH215" s="80"/>
      <c r="AI215" s="80"/>
    </row>
    <row r="216" spans="1:35">
      <c r="A216" s="5"/>
      <c r="B216" s="5"/>
      <c r="C216" s="33"/>
      <c r="D216" s="5"/>
      <c r="E216" s="5"/>
      <c r="F216" s="5"/>
      <c r="G216" s="144" t="str">
        <f t="shared" si="3"/>
        <v/>
      </c>
      <c r="H216" s="5"/>
      <c r="I216" s="80"/>
      <c r="J216" s="80"/>
      <c r="K216" s="80"/>
      <c r="L216" s="80"/>
      <c r="M216" s="80"/>
      <c r="N216" s="80"/>
      <c r="O216" s="80"/>
      <c r="P216" s="80"/>
      <c r="Q216" s="80"/>
      <c r="R216" s="80"/>
      <c r="S216" s="80"/>
      <c r="T216" s="80"/>
      <c r="U216" s="80"/>
      <c r="V216" s="80"/>
      <c r="W216" s="80"/>
      <c r="X216" s="80"/>
      <c r="Y216" s="80"/>
      <c r="Z216" s="80"/>
      <c r="AA216" s="80"/>
      <c r="AB216" s="80"/>
      <c r="AC216" s="80"/>
      <c r="AD216" s="80"/>
      <c r="AE216" s="80"/>
      <c r="AF216" s="80"/>
      <c r="AG216" s="80"/>
      <c r="AH216" s="80"/>
      <c r="AI216" s="80"/>
    </row>
    <row r="217" spans="1:35">
      <c r="A217" s="5"/>
      <c r="B217" s="5"/>
      <c r="C217" s="33"/>
      <c r="D217" s="5"/>
      <c r="E217" s="5"/>
      <c r="F217" s="5"/>
      <c r="G217" s="144" t="str">
        <f t="shared" si="3"/>
        <v/>
      </c>
      <c r="H217" s="5"/>
      <c r="I217" s="80"/>
      <c r="J217" s="80"/>
      <c r="K217" s="80"/>
      <c r="L217" s="80"/>
      <c r="M217" s="80"/>
      <c r="N217" s="80"/>
      <c r="O217" s="80"/>
      <c r="P217" s="80"/>
      <c r="Q217" s="80"/>
      <c r="R217" s="80"/>
      <c r="S217" s="80"/>
      <c r="T217" s="80"/>
      <c r="U217" s="80"/>
      <c r="V217" s="80"/>
      <c r="W217" s="80"/>
      <c r="X217" s="80"/>
      <c r="Y217" s="80"/>
      <c r="Z217" s="80"/>
      <c r="AA217" s="80"/>
      <c r="AB217" s="80"/>
      <c r="AC217" s="80"/>
      <c r="AD217" s="80"/>
      <c r="AE217" s="80"/>
      <c r="AF217" s="80"/>
      <c r="AG217" s="80"/>
      <c r="AH217" s="80"/>
      <c r="AI217" s="80"/>
    </row>
    <row r="218" spans="1:35">
      <c r="A218" s="5"/>
      <c r="B218" s="5"/>
      <c r="C218" s="33"/>
      <c r="D218" s="5"/>
      <c r="E218" s="5"/>
      <c r="F218" s="5"/>
      <c r="G218" s="144" t="str">
        <f t="shared" si="3"/>
        <v/>
      </c>
      <c r="H218" s="5"/>
      <c r="I218" s="80"/>
      <c r="J218" s="80"/>
      <c r="K218" s="80"/>
      <c r="L218" s="80"/>
      <c r="M218" s="80"/>
      <c r="N218" s="80"/>
      <c r="O218" s="80"/>
      <c r="P218" s="80"/>
      <c r="Q218" s="80"/>
      <c r="R218" s="80"/>
      <c r="S218" s="80"/>
      <c r="T218" s="80"/>
      <c r="U218" s="80"/>
      <c r="V218" s="80"/>
      <c r="W218" s="80"/>
      <c r="X218" s="80"/>
      <c r="Y218" s="80"/>
      <c r="Z218" s="80"/>
      <c r="AA218" s="80"/>
      <c r="AB218" s="80"/>
      <c r="AC218" s="80"/>
      <c r="AD218" s="80"/>
      <c r="AE218" s="80"/>
      <c r="AF218" s="80"/>
      <c r="AG218" s="80"/>
      <c r="AH218" s="80"/>
      <c r="AI218" s="80"/>
    </row>
    <row r="219" spans="1:35">
      <c r="A219" s="5"/>
      <c r="B219" s="5"/>
      <c r="C219" s="33"/>
      <c r="D219" s="5"/>
      <c r="E219" s="5"/>
      <c r="F219" s="5"/>
      <c r="G219" s="144" t="str">
        <f t="shared" si="3"/>
        <v/>
      </c>
      <c r="H219" s="5"/>
      <c r="I219" s="80"/>
      <c r="J219" s="80"/>
      <c r="K219" s="80"/>
      <c r="L219" s="80"/>
      <c r="M219" s="80"/>
      <c r="N219" s="80"/>
      <c r="O219" s="80"/>
      <c r="P219" s="80"/>
      <c r="Q219" s="80"/>
      <c r="R219" s="80"/>
      <c r="S219" s="80"/>
      <c r="T219" s="80"/>
      <c r="U219" s="80"/>
      <c r="V219" s="80"/>
      <c r="W219" s="80"/>
      <c r="X219" s="80"/>
      <c r="Y219" s="80"/>
      <c r="Z219" s="80"/>
      <c r="AA219" s="80"/>
      <c r="AB219" s="80"/>
      <c r="AC219" s="80"/>
      <c r="AD219" s="80"/>
      <c r="AE219" s="80"/>
      <c r="AF219" s="80"/>
      <c r="AG219" s="80"/>
      <c r="AH219" s="80"/>
      <c r="AI219" s="80"/>
    </row>
    <row r="220" spans="1:35">
      <c r="A220" s="5"/>
      <c r="B220" s="5"/>
      <c r="C220" s="33"/>
      <c r="D220" s="5"/>
      <c r="E220" s="5"/>
      <c r="F220" s="5"/>
      <c r="G220" s="144" t="str">
        <f t="shared" si="3"/>
        <v/>
      </c>
      <c r="H220" s="5"/>
      <c r="I220" s="80"/>
      <c r="J220" s="80"/>
      <c r="K220" s="80"/>
      <c r="L220" s="80"/>
      <c r="M220" s="80"/>
      <c r="N220" s="80"/>
      <c r="O220" s="80"/>
      <c r="P220" s="80"/>
      <c r="Q220" s="80"/>
      <c r="R220" s="80"/>
      <c r="S220" s="80"/>
      <c r="T220" s="80"/>
      <c r="U220" s="80"/>
      <c r="V220" s="80"/>
      <c r="W220" s="80"/>
      <c r="X220" s="80"/>
      <c r="Y220" s="80"/>
      <c r="Z220" s="80"/>
      <c r="AA220" s="80"/>
      <c r="AB220" s="80"/>
      <c r="AC220" s="80"/>
      <c r="AD220" s="80"/>
      <c r="AE220" s="80"/>
      <c r="AF220" s="80"/>
      <c r="AG220" s="80"/>
      <c r="AH220" s="80"/>
      <c r="AI220" s="80"/>
    </row>
    <row r="221" spans="1:35">
      <c r="A221" s="5"/>
      <c r="B221" s="5"/>
      <c r="C221" s="33"/>
      <c r="D221" s="5"/>
      <c r="E221" s="5"/>
      <c r="F221" s="5"/>
      <c r="G221" s="144" t="str">
        <f t="shared" si="3"/>
        <v/>
      </c>
      <c r="H221" s="5"/>
      <c r="I221" s="80"/>
      <c r="J221" s="80"/>
      <c r="K221" s="80"/>
      <c r="L221" s="80"/>
      <c r="M221" s="80"/>
      <c r="N221" s="80"/>
      <c r="O221" s="80"/>
      <c r="P221" s="80"/>
      <c r="Q221" s="80"/>
      <c r="R221" s="80"/>
      <c r="S221" s="80"/>
      <c r="T221" s="80"/>
      <c r="U221" s="80"/>
      <c r="V221" s="80"/>
      <c r="W221" s="80"/>
      <c r="X221" s="80"/>
      <c r="Y221" s="80"/>
      <c r="Z221" s="80"/>
      <c r="AA221" s="80"/>
      <c r="AB221" s="80"/>
      <c r="AC221" s="80"/>
      <c r="AD221" s="80"/>
      <c r="AE221" s="80"/>
      <c r="AF221" s="80"/>
      <c r="AG221" s="80"/>
      <c r="AH221" s="80"/>
      <c r="AI221" s="80"/>
    </row>
    <row r="222" spans="1:35">
      <c r="A222" s="5"/>
      <c r="B222" s="5"/>
      <c r="C222" s="33"/>
      <c r="D222" s="5"/>
      <c r="E222" s="5"/>
      <c r="F222" s="5"/>
      <c r="G222" s="144" t="str">
        <f t="shared" si="3"/>
        <v/>
      </c>
      <c r="H222" s="5"/>
      <c r="I222" s="80"/>
      <c r="J222" s="80"/>
      <c r="K222" s="80"/>
      <c r="L222" s="80"/>
      <c r="M222" s="80"/>
      <c r="N222" s="80"/>
      <c r="O222" s="80"/>
      <c r="P222" s="80"/>
      <c r="Q222" s="80"/>
      <c r="R222" s="80"/>
      <c r="S222" s="80"/>
      <c r="T222" s="80"/>
      <c r="U222" s="80"/>
      <c r="V222" s="80"/>
      <c r="W222" s="80"/>
      <c r="X222" s="80"/>
      <c r="Y222" s="80"/>
      <c r="Z222" s="80"/>
      <c r="AA222" s="80"/>
      <c r="AB222" s="80"/>
      <c r="AC222" s="80"/>
      <c r="AD222" s="80"/>
      <c r="AE222" s="80"/>
      <c r="AF222" s="80"/>
      <c r="AG222" s="80"/>
      <c r="AH222" s="80"/>
      <c r="AI222" s="80"/>
    </row>
    <row r="223" spans="1:35">
      <c r="A223" s="5"/>
      <c r="B223" s="5"/>
      <c r="C223" s="33"/>
      <c r="D223" s="5"/>
      <c r="E223" s="5"/>
      <c r="F223" s="5"/>
      <c r="G223" s="144" t="str">
        <f t="shared" si="3"/>
        <v/>
      </c>
      <c r="H223" s="5"/>
      <c r="I223" s="80"/>
      <c r="J223" s="80"/>
      <c r="K223" s="80"/>
      <c r="L223" s="80"/>
      <c r="M223" s="80"/>
      <c r="N223" s="80"/>
      <c r="O223" s="80"/>
      <c r="P223" s="80"/>
      <c r="Q223" s="80"/>
      <c r="R223" s="80"/>
      <c r="S223" s="80"/>
      <c r="T223" s="80"/>
      <c r="U223" s="80"/>
      <c r="V223" s="80"/>
      <c r="W223" s="80"/>
      <c r="X223" s="80"/>
      <c r="Y223" s="80"/>
      <c r="Z223" s="80"/>
      <c r="AA223" s="80"/>
      <c r="AB223" s="80"/>
      <c r="AC223" s="80"/>
      <c r="AD223" s="80"/>
      <c r="AE223" s="80"/>
      <c r="AF223" s="80"/>
      <c r="AG223" s="80"/>
      <c r="AH223" s="80"/>
      <c r="AI223" s="80"/>
    </row>
    <row r="224" spans="1:35">
      <c r="A224" s="5"/>
      <c r="B224" s="5"/>
      <c r="C224" s="33"/>
      <c r="D224" s="5"/>
      <c r="E224" s="5"/>
      <c r="F224" s="5"/>
      <c r="G224" s="144" t="str">
        <f t="shared" si="3"/>
        <v/>
      </c>
      <c r="H224" s="5"/>
      <c r="I224" s="80"/>
      <c r="J224" s="80"/>
      <c r="K224" s="80"/>
      <c r="L224" s="80"/>
      <c r="M224" s="80"/>
      <c r="N224" s="80"/>
      <c r="O224" s="80"/>
      <c r="P224" s="80"/>
      <c r="Q224" s="80"/>
      <c r="R224" s="80"/>
      <c r="S224" s="80"/>
      <c r="T224" s="80"/>
      <c r="U224" s="80"/>
      <c r="V224" s="80"/>
      <c r="W224" s="80"/>
      <c r="X224" s="80"/>
      <c r="Y224" s="80"/>
      <c r="Z224" s="80"/>
      <c r="AA224" s="80"/>
      <c r="AB224" s="80"/>
      <c r="AC224" s="80"/>
      <c r="AD224" s="80"/>
      <c r="AE224" s="80"/>
      <c r="AF224" s="80"/>
      <c r="AG224" s="80"/>
      <c r="AH224" s="80"/>
      <c r="AI224" s="80"/>
    </row>
    <row r="225" spans="1:35">
      <c r="A225" s="5"/>
      <c r="B225" s="5"/>
      <c r="C225" s="33"/>
      <c r="D225" s="5"/>
      <c r="E225" s="5"/>
      <c r="F225" s="5"/>
      <c r="G225" s="144" t="str">
        <f t="shared" si="3"/>
        <v/>
      </c>
      <c r="H225" s="5"/>
      <c r="I225" s="80"/>
      <c r="J225" s="80"/>
      <c r="K225" s="80"/>
      <c r="L225" s="80"/>
      <c r="M225" s="80"/>
      <c r="N225" s="80"/>
      <c r="O225" s="80"/>
      <c r="P225" s="80"/>
      <c r="Q225" s="80"/>
      <c r="R225" s="80"/>
      <c r="S225" s="80"/>
      <c r="T225" s="80"/>
      <c r="U225" s="80"/>
      <c r="V225" s="80"/>
      <c r="W225" s="80"/>
      <c r="X225" s="80"/>
      <c r="Y225" s="80"/>
      <c r="Z225" s="80"/>
      <c r="AA225" s="80"/>
      <c r="AB225" s="80"/>
      <c r="AC225" s="80"/>
      <c r="AD225" s="80"/>
      <c r="AE225" s="80"/>
      <c r="AF225" s="80"/>
      <c r="AG225" s="80"/>
      <c r="AH225" s="80"/>
      <c r="AI225" s="80"/>
    </row>
    <row r="226" spans="1:35">
      <c r="A226" s="5"/>
      <c r="B226" s="5"/>
      <c r="C226" s="33"/>
      <c r="D226" s="5"/>
      <c r="E226" s="5"/>
      <c r="F226" s="5"/>
      <c r="G226" s="144" t="str">
        <f t="shared" si="3"/>
        <v/>
      </c>
      <c r="H226" s="5"/>
      <c r="I226" s="80"/>
      <c r="J226" s="80"/>
      <c r="K226" s="80"/>
      <c r="L226" s="80"/>
      <c r="M226" s="80"/>
      <c r="N226" s="80"/>
      <c r="O226" s="80"/>
      <c r="P226" s="80"/>
      <c r="Q226" s="80"/>
      <c r="R226" s="80"/>
      <c r="S226" s="80"/>
      <c r="T226" s="80"/>
      <c r="U226" s="80"/>
      <c r="V226" s="80"/>
      <c r="W226" s="80"/>
      <c r="X226" s="80"/>
      <c r="Y226" s="80"/>
      <c r="Z226" s="80"/>
      <c r="AA226" s="80"/>
      <c r="AB226" s="80"/>
      <c r="AC226" s="80"/>
      <c r="AD226" s="80"/>
      <c r="AE226" s="80"/>
      <c r="AF226" s="80"/>
      <c r="AG226" s="80"/>
      <c r="AH226" s="80"/>
      <c r="AI226" s="80"/>
    </row>
    <row r="227" spans="1:35">
      <c r="A227" s="5"/>
      <c r="B227" s="5"/>
      <c r="C227" s="33"/>
      <c r="D227" s="5"/>
      <c r="E227" s="5"/>
      <c r="F227" s="5"/>
      <c r="G227" s="144" t="str">
        <f t="shared" si="3"/>
        <v/>
      </c>
      <c r="H227" s="5"/>
      <c r="I227" s="80"/>
      <c r="J227" s="80"/>
      <c r="K227" s="80"/>
      <c r="L227" s="80"/>
      <c r="M227" s="80"/>
      <c r="N227" s="80"/>
      <c r="O227" s="80"/>
      <c r="P227" s="80"/>
      <c r="Q227" s="80"/>
      <c r="R227" s="80"/>
      <c r="S227" s="80"/>
      <c r="T227" s="80"/>
      <c r="U227" s="80"/>
      <c r="V227" s="80"/>
      <c r="W227" s="80"/>
      <c r="X227" s="80"/>
      <c r="Y227" s="80"/>
      <c r="Z227" s="80"/>
      <c r="AA227" s="80"/>
      <c r="AB227" s="80"/>
      <c r="AC227" s="80"/>
      <c r="AD227" s="80"/>
      <c r="AE227" s="80"/>
      <c r="AF227" s="80"/>
      <c r="AG227" s="80"/>
      <c r="AH227" s="80"/>
      <c r="AI227" s="80"/>
    </row>
    <row r="228" spans="1:35">
      <c r="A228" s="5"/>
      <c r="B228" s="5"/>
      <c r="C228" s="33"/>
      <c r="D228" s="5"/>
      <c r="E228" s="5"/>
      <c r="F228" s="5"/>
      <c r="G228" s="144" t="str">
        <f t="shared" si="3"/>
        <v/>
      </c>
      <c r="H228" s="5"/>
      <c r="I228" s="80"/>
      <c r="J228" s="80"/>
      <c r="K228" s="80"/>
      <c r="L228" s="80"/>
      <c r="M228" s="80"/>
      <c r="N228" s="80"/>
      <c r="O228" s="80"/>
      <c r="P228" s="80"/>
      <c r="Q228" s="80"/>
      <c r="R228" s="80"/>
      <c r="S228" s="80"/>
      <c r="T228" s="80"/>
      <c r="U228" s="80"/>
      <c r="V228" s="80"/>
      <c r="W228" s="80"/>
      <c r="X228" s="80"/>
      <c r="Y228" s="80"/>
      <c r="Z228" s="80"/>
      <c r="AA228" s="80"/>
      <c r="AB228" s="80"/>
      <c r="AC228" s="80"/>
      <c r="AD228" s="80"/>
      <c r="AE228" s="80"/>
      <c r="AF228" s="80"/>
      <c r="AG228" s="80"/>
      <c r="AH228" s="80"/>
      <c r="AI228" s="80"/>
    </row>
    <row r="229" spans="1:35">
      <c r="A229" s="5"/>
      <c r="B229" s="5"/>
      <c r="C229" s="33"/>
      <c r="D229" s="5"/>
      <c r="E229" s="5"/>
      <c r="F229" s="5"/>
      <c r="G229" s="144" t="str">
        <f t="shared" si="3"/>
        <v/>
      </c>
      <c r="H229" s="5"/>
      <c r="I229" s="80"/>
      <c r="J229" s="80"/>
      <c r="K229" s="80"/>
      <c r="L229" s="80"/>
      <c r="M229" s="80"/>
      <c r="N229" s="80"/>
      <c r="O229" s="80"/>
      <c r="P229" s="80"/>
      <c r="Q229" s="80"/>
      <c r="R229" s="80"/>
      <c r="S229" s="80"/>
      <c r="T229" s="80"/>
      <c r="U229" s="80"/>
      <c r="V229" s="80"/>
      <c r="W229" s="80"/>
      <c r="X229" s="80"/>
      <c r="Y229" s="80"/>
      <c r="Z229" s="80"/>
      <c r="AA229" s="80"/>
      <c r="AB229" s="80"/>
      <c r="AC229" s="80"/>
      <c r="AD229" s="80"/>
      <c r="AE229" s="80"/>
      <c r="AF229" s="80"/>
      <c r="AG229" s="80"/>
      <c r="AH229" s="80"/>
      <c r="AI229" s="80"/>
    </row>
    <row r="230" spans="1:35">
      <c r="A230" s="5"/>
      <c r="B230" s="5"/>
      <c r="C230" s="33"/>
      <c r="D230" s="5"/>
      <c r="E230" s="5"/>
      <c r="F230" s="5"/>
      <c r="G230" s="144" t="str">
        <f t="shared" si="3"/>
        <v/>
      </c>
      <c r="H230" s="5"/>
      <c r="I230" s="80"/>
      <c r="J230" s="80"/>
      <c r="K230" s="80"/>
      <c r="L230" s="80"/>
      <c r="M230" s="80"/>
      <c r="N230" s="80"/>
      <c r="O230" s="80"/>
      <c r="P230" s="80"/>
      <c r="Q230" s="80"/>
      <c r="R230" s="80"/>
      <c r="S230" s="80"/>
      <c r="T230" s="80"/>
      <c r="U230" s="80"/>
      <c r="V230" s="80"/>
      <c r="W230" s="80"/>
      <c r="X230" s="80"/>
      <c r="Y230" s="80"/>
      <c r="Z230" s="80"/>
      <c r="AA230" s="80"/>
      <c r="AB230" s="80"/>
      <c r="AC230" s="80"/>
      <c r="AD230" s="80"/>
      <c r="AE230" s="80"/>
      <c r="AF230" s="80"/>
      <c r="AG230" s="80"/>
      <c r="AH230" s="80"/>
      <c r="AI230" s="80"/>
    </row>
    <row r="231" spans="1:35">
      <c r="A231" s="5"/>
      <c r="B231" s="5"/>
      <c r="C231" s="33"/>
      <c r="D231" s="5"/>
      <c r="E231" s="5"/>
      <c r="F231" s="5"/>
      <c r="G231" s="144" t="str">
        <f t="shared" si="3"/>
        <v/>
      </c>
      <c r="H231" s="5"/>
      <c r="I231" s="80"/>
      <c r="J231" s="80"/>
      <c r="K231" s="80"/>
      <c r="L231" s="80"/>
      <c r="M231" s="80"/>
      <c r="N231" s="80"/>
      <c r="O231" s="80"/>
      <c r="P231" s="80"/>
      <c r="Q231" s="80"/>
      <c r="R231" s="80"/>
      <c r="S231" s="80"/>
      <c r="T231" s="80"/>
      <c r="U231" s="80"/>
      <c r="V231" s="80"/>
      <c r="W231" s="80"/>
      <c r="X231" s="80"/>
      <c r="Y231" s="80"/>
      <c r="Z231" s="80"/>
      <c r="AA231" s="80"/>
      <c r="AB231" s="80"/>
      <c r="AC231" s="80"/>
      <c r="AD231" s="80"/>
      <c r="AE231" s="80"/>
      <c r="AF231" s="80"/>
      <c r="AG231" s="80"/>
      <c r="AH231" s="80"/>
      <c r="AI231" s="80"/>
    </row>
    <row r="232" spans="1:35">
      <c r="A232" s="5"/>
      <c r="B232" s="5"/>
      <c r="C232" s="33"/>
      <c r="D232" s="5"/>
      <c r="E232" s="5"/>
      <c r="F232" s="5"/>
      <c r="G232" s="144" t="str">
        <f t="shared" si="3"/>
        <v/>
      </c>
      <c r="H232" s="5"/>
      <c r="I232" s="80"/>
      <c r="J232" s="80"/>
      <c r="K232" s="80"/>
      <c r="L232" s="80"/>
      <c r="M232" s="80"/>
      <c r="N232" s="80"/>
      <c r="O232" s="80"/>
      <c r="P232" s="80"/>
      <c r="Q232" s="80"/>
      <c r="R232" s="80"/>
      <c r="S232" s="80"/>
      <c r="T232" s="80"/>
      <c r="U232" s="80"/>
      <c r="V232" s="80"/>
      <c r="W232" s="80"/>
      <c r="X232" s="80"/>
      <c r="Y232" s="80"/>
      <c r="Z232" s="80"/>
      <c r="AA232" s="80"/>
      <c r="AB232" s="80"/>
      <c r="AC232" s="80"/>
      <c r="AD232" s="80"/>
      <c r="AE232" s="80"/>
      <c r="AF232" s="80"/>
      <c r="AG232" s="80"/>
      <c r="AH232" s="80"/>
      <c r="AI232" s="80"/>
    </row>
    <row r="233" spans="1:35">
      <c r="A233" s="5"/>
      <c r="B233" s="5"/>
      <c r="C233" s="33"/>
      <c r="D233" s="5"/>
      <c r="E233" s="5"/>
      <c r="F233" s="5"/>
      <c r="G233" s="144" t="str">
        <f t="shared" si="3"/>
        <v/>
      </c>
      <c r="H233" s="5"/>
      <c r="I233" s="80"/>
      <c r="J233" s="80"/>
      <c r="K233" s="80"/>
      <c r="L233" s="80"/>
      <c r="M233" s="80"/>
      <c r="N233" s="80"/>
      <c r="O233" s="80"/>
      <c r="P233" s="80"/>
      <c r="Q233" s="80"/>
      <c r="R233" s="80"/>
      <c r="S233" s="80"/>
      <c r="T233" s="80"/>
      <c r="U233" s="80"/>
      <c r="V233" s="80"/>
      <c r="W233" s="80"/>
      <c r="X233" s="80"/>
      <c r="Y233" s="80"/>
      <c r="Z233" s="80"/>
      <c r="AA233" s="80"/>
      <c r="AB233" s="80"/>
      <c r="AC233" s="80"/>
      <c r="AD233" s="80"/>
      <c r="AE233" s="80"/>
      <c r="AF233" s="80"/>
      <c r="AG233" s="80"/>
      <c r="AH233" s="80"/>
      <c r="AI233" s="80"/>
    </row>
    <row r="234" spans="1:35">
      <c r="A234" s="5"/>
      <c r="B234" s="5"/>
      <c r="C234" s="33"/>
      <c r="D234" s="5"/>
      <c r="E234" s="5"/>
      <c r="F234" s="5"/>
      <c r="G234" s="144" t="str">
        <f t="shared" si="3"/>
        <v/>
      </c>
      <c r="H234" s="5"/>
      <c r="I234" s="80"/>
      <c r="J234" s="80"/>
      <c r="K234" s="80"/>
      <c r="L234" s="80"/>
      <c r="M234" s="80"/>
      <c r="N234" s="80"/>
      <c r="O234" s="80"/>
      <c r="P234" s="80"/>
      <c r="Q234" s="80"/>
      <c r="R234" s="80"/>
      <c r="S234" s="80"/>
      <c r="T234" s="80"/>
      <c r="U234" s="80"/>
      <c r="V234" s="80"/>
      <c r="W234" s="80"/>
      <c r="X234" s="80"/>
      <c r="Y234" s="80"/>
      <c r="Z234" s="80"/>
      <c r="AA234" s="80"/>
      <c r="AB234" s="80"/>
      <c r="AC234" s="80"/>
      <c r="AD234" s="80"/>
      <c r="AE234" s="80"/>
      <c r="AF234" s="80"/>
      <c r="AG234" s="80"/>
      <c r="AH234" s="80"/>
      <c r="AI234" s="80"/>
    </row>
    <row r="235" spans="1:35">
      <c r="A235" s="5"/>
      <c r="B235" s="5"/>
      <c r="C235" s="33"/>
      <c r="D235" s="5"/>
      <c r="E235" s="5"/>
      <c r="F235" s="5"/>
      <c r="G235" s="144" t="str">
        <f t="shared" si="3"/>
        <v/>
      </c>
      <c r="H235" s="5"/>
      <c r="I235" s="80"/>
      <c r="J235" s="80"/>
      <c r="K235" s="80"/>
      <c r="L235" s="80"/>
      <c r="M235" s="80"/>
      <c r="N235" s="80"/>
      <c r="O235" s="80"/>
      <c r="P235" s="80"/>
      <c r="Q235" s="80"/>
      <c r="R235" s="80"/>
      <c r="S235" s="80"/>
      <c r="T235" s="80"/>
      <c r="U235" s="80"/>
      <c r="V235" s="80"/>
      <c r="W235" s="80"/>
      <c r="X235" s="80"/>
      <c r="Y235" s="80"/>
      <c r="Z235" s="80"/>
      <c r="AA235" s="80"/>
      <c r="AB235" s="80"/>
      <c r="AC235" s="80"/>
      <c r="AD235" s="80"/>
      <c r="AE235" s="80"/>
      <c r="AF235" s="80"/>
      <c r="AG235" s="80"/>
      <c r="AH235" s="80"/>
      <c r="AI235" s="80"/>
    </row>
    <row r="236" spans="1:35">
      <c r="A236" s="5"/>
      <c r="B236" s="5"/>
      <c r="C236" s="33"/>
      <c r="D236" s="5"/>
      <c r="E236" s="5"/>
      <c r="F236" s="5"/>
      <c r="G236" s="144" t="str">
        <f t="shared" si="3"/>
        <v/>
      </c>
      <c r="H236" s="5"/>
      <c r="I236" s="80"/>
      <c r="J236" s="80"/>
      <c r="K236" s="80"/>
      <c r="L236" s="80"/>
      <c r="M236" s="80"/>
      <c r="N236" s="80"/>
      <c r="O236" s="80"/>
      <c r="P236" s="80"/>
      <c r="Q236" s="80"/>
      <c r="R236" s="80"/>
      <c r="S236" s="80"/>
      <c r="T236" s="80"/>
      <c r="U236" s="80"/>
      <c r="V236" s="80"/>
      <c r="W236" s="80"/>
      <c r="X236" s="80"/>
      <c r="Y236" s="80"/>
      <c r="Z236" s="80"/>
      <c r="AA236" s="80"/>
      <c r="AB236" s="80"/>
      <c r="AC236" s="80"/>
      <c r="AD236" s="80"/>
      <c r="AE236" s="80"/>
      <c r="AF236" s="80"/>
      <c r="AG236" s="80"/>
      <c r="AH236" s="80"/>
      <c r="AI236" s="80"/>
    </row>
    <row r="237" spans="1:35">
      <c r="A237" s="5"/>
      <c r="B237" s="5"/>
      <c r="C237" s="33"/>
      <c r="D237" s="5"/>
      <c r="E237" s="5"/>
      <c r="F237" s="5"/>
      <c r="G237" s="144" t="str">
        <f t="shared" si="3"/>
        <v/>
      </c>
      <c r="H237" s="5"/>
      <c r="I237" s="80"/>
      <c r="J237" s="80"/>
      <c r="K237" s="80"/>
      <c r="L237" s="80"/>
      <c r="M237" s="80"/>
      <c r="N237" s="80"/>
      <c r="O237" s="80"/>
      <c r="P237" s="80"/>
      <c r="Q237" s="80"/>
      <c r="R237" s="80"/>
      <c r="S237" s="80"/>
      <c r="T237" s="80"/>
      <c r="U237" s="80"/>
      <c r="V237" s="80"/>
      <c r="W237" s="80"/>
      <c r="X237" s="80"/>
      <c r="Y237" s="80"/>
      <c r="Z237" s="80"/>
      <c r="AA237" s="80"/>
      <c r="AB237" s="80"/>
      <c r="AC237" s="80"/>
      <c r="AD237" s="80"/>
      <c r="AE237" s="80"/>
      <c r="AF237" s="80"/>
      <c r="AG237" s="80"/>
      <c r="AH237" s="80"/>
      <c r="AI237" s="80"/>
    </row>
    <row r="238" spans="1:35">
      <c r="A238" s="5"/>
      <c r="B238" s="5"/>
      <c r="C238" s="33"/>
      <c r="D238" s="5"/>
      <c r="E238" s="5"/>
      <c r="F238" s="5"/>
      <c r="G238" s="144" t="str">
        <f t="shared" si="3"/>
        <v/>
      </c>
      <c r="H238" s="5"/>
      <c r="I238" s="80"/>
      <c r="J238" s="80"/>
      <c r="K238" s="80"/>
      <c r="L238" s="80"/>
      <c r="M238" s="80"/>
      <c r="N238" s="80"/>
      <c r="O238" s="80"/>
      <c r="P238" s="80"/>
      <c r="Q238" s="80"/>
      <c r="R238" s="80"/>
      <c r="S238" s="80"/>
      <c r="T238" s="80"/>
      <c r="U238" s="80"/>
      <c r="V238" s="80"/>
      <c r="W238" s="80"/>
      <c r="X238" s="80"/>
      <c r="Y238" s="80"/>
      <c r="Z238" s="80"/>
      <c r="AA238" s="80"/>
      <c r="AB238" s="80"/>
      <c r="AC238" s="80"/>
      <c r="AD238" s="80"/>
      <c r="AE238" s="80"/>
      <c r="AF238" s="80"/>
      <c r="AG238" s="80"/>
      <c r="AH238" s="80"/>
      <c r="AI238" s="80"/>
    </row>
    <row r="239" spans="1:35">
      <c r="A239" s="5"/>
      <c r="B239" s="5"/>
      <c r="C239" s="33"/>
      <c r="D239" s="5"/>
      <c r="E239" s="5"/>
      <c r="F239" s="5"/>
      <c r="G239" s="144" t="str">
        <f t="shared" si="3"/>
        <v/>
      </c>
      <c r="H239" s="5"/>
      <c r="I239" s="80"/>
      <c r="J239" s="80"/>
      <c r="K239" s="80"/>
      <c r="L239" s="80"/>
      <c r="M239" s="80"/>
      <c r="N239" s="80"/>
      <c r="O239" s="80"/>
      <c r="P239" s="80"/>
      <c r="Q239" s="80"/>
      <c r="R239" s="80"/>
      <c r="S239" s="80"/>
      <c r="T239" s="80"/>
      <c r="U239" s="80"/>
      <c r="V239" s="80"/>
      <c r="W239" s="80"/>
      <c r="X239" s="80"/>
      <c r="Y239" s="80"/>
      <c r="Z239" s="80"/>
      <c r="AA239" s="80"/>
      <c r="AB239" s="80"/>
      <c r="AC239" s="80"/>
      <c r="AD239" s="80"/>
      <c r="AE239" s="80"/>
      <c r="AF239" s="80"/>
      <c r="AG239" s="80"/>
      <c r="AH239" s="80"/>
      <c r="AI239" s="80"/>
    </row>
    <row r="240" spans="1:35">
      <c r="A240" s="5"/>
      <c r="B240" s="5"/>
      <c r="C240" s="33"/>
      <c r="D240" s="5"/>
      <c r="E240" s="5"/>
      <c r="F240" s="5"/>
      <c r="G240" s="144" t="str">
        <f t="shared" si="3"/>
        <v/>
      </c>
      <c r="H240" s="5"/>
      <c r="I240" s="80"/>
      <c r="J240" s="80"/>
      <c r="K240" s="80"/>
      <c r="L240" s="80"/>
      <c r="M240" s="80"/>
      <c r="N240" s="80"/>
      <c r="O240" s="80"/>
      <c r="P240" s="80"/>
      <c r="Q240" s="80"/>
      <c r="R240" s="80"/>
      <c r="S240" s="80"/>
      <c r="T240" s="80"/>
      <c r="U240" s="80"/>
      <c r="V240" s="80"/>
      <c r="W240" s="80"/>
      <c r="X240" s="80"/>
      <c r="Y240" s="80"/>
      <c r="Z240" s="80"/>
      <c r="AA240" s="80"/>
      <c r="AB240" s="80"/>
      <c r="AC240" s="80"/>
      <c r="AD240" s="80"/>
      <c r="AE240" s="80"/>
      <c r="AF240" s="80"/>
      <c r="AG240" s="80"/>
      <c r="AH240" s="80"/>
      <c r="AI240" s="80"/>
    </row>
    <row r="241" spans="1:35">
      <c r="A241" s="5"/>
      <c r="B241" s="5"/>
      <c r="C241" s="33"/>
      <c r="D241" s="5"/>
      <c r="E241" s="5"/>
      <c r="F241" s="5"/>
      <c r="G241" s="144" t="str">
        <f t="shared" si="3"/>
        <v/>
      </c>
      <c r="H241" s="5"/>
      <c r="I241" s="80"/>
      <c r="J241" s="80"/>
      <c r="K241" s="80"/>
      <c r="L241" s="80"/>
      <c r="M241" s="80"/>
      <c r="N241" s="80"/>
      <c r="O241" s="80"/>
      <c r="P241" s="80"/>
      <c r="Q241" s="80"/>
      <c r="R241" s="80"/>
      <c r="S241" s="80"/>
      <c r="T241" s="80"/>
      <c r="U241" s="80"/>
      <c r="V241" s="80"/>
      <c r="W241" s="80"/>
      <c r="X241" s="80"/>
      <c r="Y241" s="80"/>
      <c r="Z241" s="80"/>
      <c r="AA241" s="80"/>
      <c r="AB241" s="80"/>
      <c r="AC241" s="80"/>
      <c r="AD241" s="80"/>
      <c r="AE241" s="80"/>
      <c r="AF241" s="80"/>
      <c r="AG241" s="80"/>
      <c r="AH241" s="80"/>
      <c r="AI241" s="80"/>
    </row>
    <row r="242" spans="1:35">
      <c r="A242" s="5"/>
      <c r="B242" s="5"/>
      <c r="C242" s="33"/>
      <c r="D242" s="5"/>
      <c r="E242" s="5"/>
      <c r="F242" s="5"/>
      <c r="G242" s="144" t="str">
        <f t="shared" si="3"/>
        <v/>
      </c>
      <c r="H242" s="5"/>
      <c r="I242" s="80"/>
      <c r="J242" s="80"/>
      <c r="K242" s="80"/>
      <c r="L242" s="80"/>
      <c r="M242" s="80"/>
      <c r="N242" s="80"/>
      <c r="O242" s="80"/>
      <c r="P242" s="80"/>
      <c r="Q242" s="80"/>
      <c r="R242" s="80"/>
      <c r="S242" s="80"/>
      <c r="T242" s="80"/>
      <c r="U242" s="80"/>
      <c r="V242" s="80"/>
      <c r="W242" s="80"/>
      <c r="X242" s="80"/>
      <c r="Y242" s="80"/>
      <c r="Z242" s="80"/>
      <c r="AA242" s="80"/>
      <c r="AB242" s="80"/>
      <c r="AC242" s="80"/>
      <c r="AD242" s="80"/>
      <c r="AE242" s="80"/>
      <c r="AF242" s="80"/>
      <c r="AG242" s="80"/>
      <c r="AH242" s="80"/>
      <c r="AI242" s="80"/>
    </row>
    <row r="243" spans="1:35">
      <c r="A243" s="5"/>
      <c r="B243" s="5"/>
      <c r="C243" s="33"/>
      <c r="D243" s="5"/>
      <c r="E243" s="5"/>
      <c r="F243" s="5"/>
      <c r="G243" s="144" t="str">
        <f t="shared" si="3"/>
        <v/>
      </c>
      <c r="H243" s="5"/>
      <c r="I243" s="80"/>
      <c r="J243" s="80"/>
      <c r="K243" s="80"/>
      <c r="L243" s="80"/>
      <c r="M243" s="80"/>
      <c r="N243" s="80"/>
      <c r="O243" s="80"/>
      <c r="P243" s="80"/>
      <c r="Q243" s="80"/>
      <c r="R243" s="80"/>
      <c r="S243" s="80"/>
      <c r="T243" s="80"/>
      <c r="U243" s="80"/>
      <c r="V243" s="80"/>
      <c r="W243" s="80"/>
      <c r="X243" s="80"/>
      <c r="Y243" s="80"/>
      <c r="Z243" s="80"/>
      <c r="AA243" s="80"/>
      <c r="AB243" s="80"/>
      <c r="AC243" s="80"/>
      <c r="AD243" s="80"/>
      <c r="AE243" s="80"/>
      <c r="AF243" s="80"/>
      <c r="AG243" s="80"/>
      <c r="AH243" s="80"/>
      <c r="AI243" s="80"/>
    </row>
    <row r="244" spans="1:35">
      <c r="A244" s="5"/>
      <c r="B244" s="5"/>
      <c r="C244" s="33"/>
      <c r="D244" s="5"/>
      <c r="E244" s="5"/>
      <c r="F244" s="5"/>
      <c r="G244" s="144" t="str">
        <f t="shared" si="3"/>
        <v/>
      </c>
      <c r="H244" s="5"/>
      <c r="I244" s="80"/>
      <c r="J244" s="80"/>
      <c r="K244" s="80"/>
      <c r="L244" s="80"/>
      <c r="M244" s="80"/>
      <c r="N244" s="80"/>
      <c r="O244" s="80"/>
      <c r="P244" s="80"/>
      <c r="Q244" s="80"/>
      <c r="R244" s="80"/>
      <c r="S244" s="80"/>
      <c r="T244" s="80"/>
      <c r="U244" s="80"/>
      <c r="V244" s="80"/>
      <c r="W244" s="80"/>
      <c r="X244" s="80"/>
      <c r="Y244" s="80"/>
      <c r="Z244" s="80"/>
      <c r="AA244" s="80"/>
      <c r="AB244" s="80"/>
      <c r="AC244" s="80"/>
      <c r="AD244" s="80"/>
      <c r="AE244" s="80"/>
      <c r="AF244" s="80"/>
      <c r="AG244" s="80"/>
      <c r="AH244" s="80"/>
      <c r="AI244" s="80"/>
    </row>
    <row r="245" spans="1:35">
      <c r="A245" s="5"/>
      <c r="B245" s="5"/>
      <c r="C245" s="33"/>
      <c r="D245" s="5"/>
      <c r="E245" s="5"/>
      <c r="F245" s="5"/>
      <c r="G245" s="144" t="str">
        <f t="shared" si="3"/>
        <v/>
      </c>
      <c r="H245" s="5"/>
      <c r="I245" s="80"/>
      <c r="J245" s="80"/>
      <c r="K245" s="80"/>
      <c r="L245" s="80"/>
      <c r="M245" s="80"/>
      <c r="N245" s="80"/>
      <c r="O245" s="80"/>
      <c r="P245" s="80"/>
      <c r="Q245" s="80"/>
      <c r="R245" s="80"/>
      <c r="S245" s="80"/>
      <c r="T245" s="80"/>
      <c r="U245" s="80"/>
      <c r="V245" s="80"/>
      <c r="W245" s="80"/>
      <c r="X245" s="80"/>
      <c r="Y245" s="80"/>
      <c r="Z245" s="80"/>
      <c r="AA245" s="80"/>
      <c r="AB245" s="80"/>
      <c r="AC245" s="80"/>
      <c r="AD245" s="80"/>
      <c r="AE245" s="80"/>
      <c r="AF245" s="80"/>
      <c r="AG245" s="80"/>
      <c r="AH245" s="80"/>
      <c r="AI245" s="80"/>
    </row>
    <row r="246" spans="1:35">
      <c r="A246" s="5"/>
      <c r="B246" s="5"/>
      <c r="C246" s="33"/>
      <c r="D246" s="5"/>
      <c r="E246" s="5"/>
      <c r="F246" s="5"/>
      <c r="G246" s="144" t="str">
        <f t="shared" si="3"/>
        <v/>
      </c>
      <c r="H246" s="5"/>
      <c r="I246" s="80"/>
      <c r="J246" s="80"/>
      <c r="K246" s="80"/>
      <c r="L246" s="80"/>
      <c r="M246" s="80"/>
      <c r="N246" s="80"/>
      <c r="O246" s="80"/>
      <c r="P246" s="80"/>
      <c r="Q246" s="80"/>
      <c r="R246" s="80"/>
      <c r="S246" s="80"/>
      <c r="T246" s="80"/>
      <c r="U246" s="80"/>
      <c r="V246" s="80"/>
      <c r="W246" s="80"/>
      <c r="X246" s="80"/>
      <c r="Y246" s="80"/>
      <c r="Z246" s="80"/>
      <c r="AA246" s="80"/>
      <c r="AB246" s="80"/>
      <c r="AC246" s="80"/>
      <c r="AD246" s="80"/>
      <c r="AE246" s="80"/>
      <c r="AF246" s="80"/>
      <c r="AG246" s="80"/>
      <c r="AH246" s="80"/>
      <c r="AI246" s="80"/>
    </row>
    <row r="247" spans="1:35">
      <c r="A247" s="5"/>
      <c r="B247" s="5"/>
      <c r="C247" s="33"/>
      <c r="D247" s="5"/>
      <c r="E247" s="5"/>
      <c r="F247" s="5"/>
      <c r="G247" s="144" t="str">
        <f t="shared" si="3"/>
        <v/>
      </c>
      <c r="H247" s="5"/>
      <c r="I247" s="80"/>
      <c r="J247" s="80"/>
      <c r="K247" s="80"/>
      <c r="L247" s="80"/>
      <c r="M247" s="80"/>
      <c r="N247" s="80"/>
      <c r="O247" s="80"/>
      <c r="P247" s="80"/>
      <c r="Q247" s="80"/>
      <c r="R247" s="80"/>
      <c r="S247" s="80"/>
      <c r="T247" s="80"/>
      <c r="U247" s="80"/>
      <c r="V247" s="80"/>
      <c r="W247" s="80"/>
      <c r="X247" s="80"/>
      <c r="Y247" s="80"/>
      <c r="Z247" s="80"/>
      <c r="AA247" s="80"/>
      <c r="AB247" s="80"/>
      <c r="AC247" s="80"/>
      <c r="AD247" s="80"/>
      <c r="AE247" s="80"/>
      <c r="AF247" s="80"/>
      <c r="AG247" s="80"/>
      <c r="AH247" s="80"/>
      <c r="AI247" s="80"/>
    </row>
    <row r="248" spans="1:35">
      <c r="A248" s="5"/>
      <c r="B248" s="5"/>
      <c r="C248" s="33"/>
      <c r="D248" s="5"/>
      <c r="E248" s="5"/>
      <c r="F248" s="5"/>
      <c r="G248" s="144" t="str">
        <f t="shared" si="3"/>
        <v/>
      </c>
      <c r="H248" s="5"/>
      <c r="I248" s="80"/>
      <c r="J248" s="80"/>
      <c r="K248" s="80"/>
      <c r="L248" s="80"/>
      <c r="M248" s="80"/>
      <c r="N248" s="80"/>
      <c r="O248" s="80"/>
      <c r="P248" s="80"/>
      <c r="Q248" s="80"/>
      <c r="R248" s="80"/>
      <c r="S248" s="80"/>
      <c r="T248" s="80"/>
      <c r="U248" s="80"/>
      <c r="V248" s="80"/>
      <c r="W248" s="80"/>
      <c r="X248" s="80"/>
      <c r="Y248" s="80"/>
      <c r="Z248" s="80"/>
      <c r="AA248" s="80"/>
      <c r="AB248" s="80"/>
      <c r="AC248" s="80"/>
      <c r="AD248" s="80"/>
      <c r="AE248" s="80"/>
      <c r="AF248" s="80"/>
      <c r="AG248" s="80"/>
      <c r="AH248" s="80"/>
      <c r="AI248" s="80"/>
    </row>
    <row r="249" spans="1:35">
      <c r="A249" s="5"/>
      <c r="B249" s="5"/>
      <c r="C249" s="33"/>
      <c r="D249" s="5"/>
      <c r="E249" s="5"/>
      <c r="F249" s="5"/>
      <c r="G249" s="144" t="str">
        <f t="shared" si="3"/>
        <v/>
      </c>
      <c r="H249" s="5"/>
      <c r="I249" s="80"/>
      <c r="J249" s="80"/>
      <c r="K249" s="80"/>
      <c r="L249" s="80"/>
      <c r="M249" s="80"/>
      <c r="N249" s="80"/>
      <c r="O249" s="80"/>
      <c r="P249" s="80"/>
      <c r="Q249" s="80"/>
      <c r="R249" s="80"/>
      <c r="S249" s="80"/>
      <c r="T249" s="80"/>
      <c r="U249" s="80"/>
      <c r="V249" s="80"/>
      <c r="W249" s="80"/>
      <c r="X249" s="80"/>
      <c r="Y249" s="80"/>
      <c r="Z249" s="80"/>
      <c r="AA249" s="80"/>
      <c r="AB249" s="80"/>
      <c r="AC249" s="80"/>
      <c r="AD249" s="80"/>
      <c r="AE249" s="80"/>
      <c r="AF249" s="80"/>
      <c r="AG249" s="80"/>
      <c r="AH249" s="80"/>
      <c r="AI249" s="80"/>
    </row>
    <row r="250" spans="1:35">
      <c r="A250" s="5"/>
      <c r="B250" s="5"/>
      <c r="C250" s="33"/>
      <c r="D250" s="5"/>
      <c r="E250" s="5"/>
      <c r="F250" s="5"/>
      <c r="G250" s="144" t="str">
        <f t="shared" si="3"/>
        <v/>
      </c>
      <c r="H250" s="5"/>
      <c r="I250" s="80"/>
      <c r="J250" s="80"/>
      <c r="K250" s="80"/>
      <c r="L250" s="80"/>
      <c r="M250" s="80"/>
      <c r="N250" s="80"/>
      <c r="O250" s="80"/>
      <c r="P250" s="80"/>
      <c r="Q250" s="80"/>
      <c r="R250" s="80"/>
      <c r="S250" s="80"/>
      <c r="T250" s="80"/>
      <c r="U250" s="80"/>
      <c r="V250" s="80"/>
      <c r="W250" s="80"/>
      <c r="X250" s="80"/>
      <c r="Y250" s="80"/>
      <c r="Z250" s="80"/>
      <c r="AA250" s="80"/>
      <c r="AB250" s="80"/>
      <c r="AC250" s="80"/>
      <c r="AD250" s="80"/>
      <c r="AE250" s="80"/>
      <c r="AF250" s="80"/>
      <c r="AG250" s="80"/>
      <c r="AH250" s="80"/>
      <c r="AI250" s="80"/>
    </row>
    <row r="251" spans="1:35">
      <c r="A251" s="80"/>
      <c r="B251" s="80"/>
      <c r="C251" s="80"/>
      <c r="D251" s="80"/>
      <c r="E251" s="80"/>
      <c r="F251" s="80"/>
      <c r="G251" s="80"/>
      <c r="H251" s="80"/>
      <c r="I251" s="80"/>
      <c r="J251" s="80"/>
      <c r="K251" s="80"/>
      <c r="L251" s="80"/>
      <c r="M251" s="80"/>
      <c r="N251" s="80"/>
      <c r="O251" s="80"/>
      <c r="P251" s="80"/>
      <c r="Q251" s="80"/>
      <c r="R251" s="80"/>
      <c r="S251" s="80"/>
      <c r="T251" s="80"/>
      <c r="U251" s="80"/>
      <c r="V251" s="80"/>
      <c r="W251" s="80"/>
      <c r="X251" s="80"/>
      <c r="Y251" s="80"/>
      <c r="Z251" s="80"/>
      <c r="AA251" s="80"/>
      <c r="AB251" s="80"/>
      <c r="AC251" s="80"/>
      <c r="AD251" s="80"/>
      <c r="AE251" s="80"/>
      <c r="AF251" s="80"/>
      <c r="AG251" s="80"/>
      <c r="AH251" s="80"/>
      <c r="AI251" s="80"/>
    </row>
    <row r="252" spans="1:35">
      <c r="A252" s="80"/>
      <c r="B252" s="80"/>
      <c r="C252" s="80"/>
      <c r="D252" s="80"/>
      <c r="E252" s="80"/>
      <c r="F252" s="80"/>
      <c r="G252" s="80"/>
      <c r="H252" s="80"/>
      <c r="I252" s="80"/>
      <c r="J252" s="80"/>
      <c r="K252" s="80"/>
      <c r="L252" s="80"/>
      <c r="M252" s="80"/>
      <c r="N252" s="80"/>
      <c r="O252" s="80"/>
      <c r="P252" s="80"/>
      <c r="Q252" s="80"/>
      <c r="R252" s="80"/>
      <c r="S252" s="80"/>
      <c r="T252" s="80"/>
      <c r="U252" s="80"/>
      <c r="V252" s="80"/>
      <c r="W252" s="80"/>
      <c r="X252" s="80"/>
      <c r="Y252" s="80"/>
      <c r="Z252" s="80"/>
      <c r="AA252" s="80"/>
      <c r="AB252" s="80"/>
      <c r="AC252" s="80"/>
      <c r="AD252" s="80"/>
      <c r="AE252" s="80"/>
      <c r="AF252" s="80"/>
      <c r="AG252" s="80"/>
      <c r="AH252" s="80"/>
      <c r="AI252" s="80"/>
    </row>
    <row r="253" spans="1:35">
      <c r="A253" s="80"/>
      <c r="B253" s="80"/>
      <c r="C253" s="80"/>
      <c r="D253" s="80"/>
      <c r="E253" s="80"/>
      <c r="F253" s="80"/>
      <c r="G253" s="80"/>
      <c r="H253" s="80"/>
      <c r="I253" s="80"/>
      <c r="J253" s="80"/>
      <c r="K253" s="80"/>
      <c r="L253" s="80"/>
      <c r="M253" s="80"/>
      <c r="N253" s="80"/>
      <c r="O253" s="80"/>
      <c r="P253" s="80"/>
      <c r="Q253" s="80"/>
      <c r="R253" s="80"/>
      <c r="S253" s="80"/>
      <c r="T253" s="80"/>
      <c r="U253" s="80"/>
      <c r="V253" s="80"/>
      <c r="W253" s="80"/>
      <c r="X253" s="80"/>
      <c r="Y253" s="80"/>
      <c r="Z253" s="80"/>
      <c r="AA253" s="80"/>
      <c r="AB253" s="80"/>
      <c r="AC253" s="80"/>
      <c r="AD253" s="80"/>
      <c r="AE253" s="80"/>
      <c r="AF253" s="80"/>
      <c r="AG253" s="80"/>
      <c r="AH253" s="80"/>
      <c r="AI253" s="80"/>
    </row>
    <row r="254" spans="1:35">
      <c r="A254" s="80"/>
      <c r="B254" s="80"/>
      <c r="C254" s="80"/>
      <c r="D254" s="80"/>
      <c r="E254" s="80"/>
      <c r="F254" s="80"/>
      <c r="G254" s="80"/>
      <c r="H254" s="80"/>
      <c r="I254" s="80"/>
      <c r="J254" s="80"/>
      <c r="K254" s="80"/>
      <c r="L254" s="80"/>
      <c r="M254" s="80"/>
      <c r="N254" s="80"/>
      <c r="O254" s="80"/>
      <c r="P254" s="80"/>
      <c r="Q254" s="80"/>
      <c r="R254" s="80"/>
      <c r="S254" s="80"/>
      <c r="T254" s="80"/>
      <c r="U254" s="80"/>
      <c r="V254" s="80"/>
      <c r="W254" s="80"/>
      <c r="X254" s="80"/>
      <c r="Y254" s="80"/>
      <c r="Z254" s="80"/>
      <c r="AA254" s="80"/>
      <c r="AB254" s="80"/>
      <c r="AC254" s="80"/>
      <c r="AD254" s="80"/>
      <c r="AE254" s="80"/>
      <c r="AF254" s="80"/>
      <c r="AG254" s="80"/>
      <c r="AH254" s="80"/>
      <c r="AI254" s="80"/>
    </row>
    <row r="255" spans="1:35">
      <c r="A255" s="80"/>
      <c r="B255" s="80"/>
      <c r="C255" s="80"/>
      <c r="D255" s="80"/>
      <c r="E255" s="80"/>
      <c r="F255" s="80"/>
      <c r="G255" s="80"/>
      <c r="H255" s="80"/>
      <c r="I255" s="80"/>
      <c r="J255" s="80"/>
      <c r="K255" s="80"/>
      <c r="L255" s="80"/>
      <c r="M255" s="80"/>
      <c r="N255" s="80"/>
      <c r="O255" s="80"/>
      <c r="P255" s="80"/>
      <c r="Q255" s="80"/>
      <c r="R255" s="80"/>
      <c r="S255" s="80"/>
      <c r="T255" s="80"/>
      <c r="U255" s="80"/>
      <c r="V255" s="80"/>
      <c r="W255" s="80"/>
      <c r="X255" s="80"/>
      <c r="Y255" s="80"/>
      <c r="Z255" s="80"/>
      <c r="AA255" s="80"/>
      <c r="AB255" s="80"/>
      <c r="AC255" s="80"/>
      <c r="AD255" s="80"/>
      <c r="AE255" s="80"/>
      <c r="AF255" s="80"/>
      <c r="AG255" s="80"/>
      <c r="AH255" s="80"/>
      <c r="AI255" s="80"/>
    </row>
    <row r="256" spans="1:35">
      <c r="A256" s="80"/>
      <c r="B256" s="80"/>
      <c r="C256" s="80"/>
      <c r="D256" s="80"/>
      <c r="E256" s="80"/>
      <c r="F256" s="80"/>
      <c r="G256" s="80"/>
      <c r="H256" s="80"/>
      <c r="I256" s="80"/>
      <c r="J256" s="80"/>
      <c r="K256" s="80"/>
      <c r="L256" s="80"/>
      <c r="M256" s="80"/>
      <c r="N256" s="80"/>
      <c r="O256" s="80"/>
      <c r="P256" s="80"/>
      <c r="Q256" s="80"/>
      <c r="R256" s="80"/>
      <c r="S256" s="80"/>
      <c r="T256" s="80"/>
      <c r="U256" s="80"/>
      <c r="V256" s="80"/>
      <c r="W256" s="80"/>
      <c r="X256" s="80"/>
      <c r="Y256" s="80"/>
      <c r="Z256" s="80"/>
      <c r="AA256" s="80"/>
      <c r="AB256" s="80"/>
      <c r="AC256" s="80"/>
      <c r="AD256" s="80"/>
      <c r="AE256" s="80"/>
      <c r="AF256" s="80"/>
      <c r="AG256" s="80"/>
      <c r="AH256" s="80"/>
      <c r="AI256" s="80"/>
    </row>
    <row r="257" spans="1:35">
      <c r="A257" s="80"/>
      <c r="B257" s="80"/>
      <c r="C257" s="80"/>
      <c r="D257" s="80"/>
      <c r="E257" s="80"/>
      <c r="F257" s="80"/>
      <c r="G257" s="80"/>
      <c r="H257" s="80"/>
      <c r="I257" s="80"/>
      <c r="J257" s="80"/>
      <c r="K257" s="80"/>
      <c r="L257" s="80"/>
      <c r="M257" s="80"/>
      <c r="N257" s="80"/>
      <c r="O257" s="80"/>
      <c r="P257" s="80"/>
      <c r="Q257" s="80"/>
      <c r="R257" s="80"/>
      <c r="S257" s="80"/>
      <c r="T257" s="80"/>
      <c r="U257" s="80"/>
      <c r="V257" s="80"/>
      <c r="W257" s="80"/>
      <c r="X257" s="80"/>
      <c r="Y257" s="80"/>
      <c r="Z257" s="80"/>
      <c r="AA257" s="80"/>
      <c r="AB257" s="80"/>
      <c r="AC257" s="80"/>
      <c r="AD257" s="80"/>
      <c r="AE257" s="80"/>
      <c r="AF257" s="80"/>
      <c r="AG257" s="80"/>
      <c r="AH257" s="80"/>
      <c r="AI257" s="80"/>
    </row>
    <row r="258" spans="1:35">
      <c r="A258" s="80"/>
      <c r="B258" s="80"/>
      <c r="C258" s="80"/>
      <c r="D258" s="80"/>
      <c r="E258" s="80"/>
      <c r="F258" s="80"/>
      <c r="G258" s="80"/>
      <c r="H258" s="80"/>
      <c r="I258" s="80"/>
      <c r="J258" s="80"/>
      <c r="K258" s="80"/>
      <c r="L258" s="80"/>
      <c r="M258" s="80"/>
      <c r="N258" s="80"/>
      <c r="O258" s="80"/>
      <c r="P258" s="80"/>
      <c r="Q258" s="80"/>
      <c r="R258" s="80"/>
      <c r="S258" s="80"/>
      <c r="T258" s="80"/>
      <c r="U258" s="80"/>
      <c r="V258" s="80"/>
      <c r="W258" s="80"/>
      <c r="X258" s="80"/>
      <c r="Y258" s="80"/>
      <c r="Z258" s="80"/>
      <c r="AA258" s="80"/>
      <c r="AB258" s="80"/>
      <c r="AC258" s="80"/>
      <c r="AD258" s="80"/>
      <c r="AE258" s="80"/>
      <c r="AF258" s="80"/>
      <c r="AG258" s="80"/>
      <c r="AH258" s="80"/>
      <c r="AI258" s="80"/>
    </row>
    <row r="259" spans="1:35">
      <c r="A259" s="80"/>
      <c r="B259" s="80"/>
      <c r="C259" s="80"/>
      <c r="D259" s="80"/>
      <c r="E259" s="80"/>
      <c r="F259" s="80"/>
      <c r="G259" s="80"/>
      <c r="H259" s="80"/>
      <c r="I259" s="80"/>
      <c r="J259" s="80"/>
      <c r="K259" s="80"/>
      <c r="L259" s="80"/>
      <c r="M259" s="80"/>
      <c r="N259" s="80"/>
      <c r="O259" s="80"/>
      <c r="P259" s="80"/>
      <c r="Q259" s="80"/>
      <c r="R259" s="80"/>
      <c r="S259" s="80"/>
      <c r="T259" s="80"/>
      <c r="U259" s="80"/>
      <c r="V259" s="80"/>
      <c r="W259" s="80"/>
      <c r="X259" s="80"/>
      <c r="Y259" s="80"/>
      <c r="Z259" s="80"/>
      <c r="AA259" s="80"/>
      <c r="AB259" s="80"/>
      <c r="AC259" s="80"/>
      <c r="AD259" s="80"/>
      <c r="AE259" s="80"/>
      <c r="AF259" s="80"/>
      <c r="AG259" s="80"/>
      <c r="AH259" s="80"/>
      <c r="AI259" s="80"/>
    </row>
    <row r="260" spans="1:35">
      <c r="A260" s="80"/>
      <c r="B260" s="80"/>
      <c r="C260" s="80"/>
      <c r="D260" s="80"/>
      <c r="E260" s="80"/>
      <c r="F260" s="80"/>
      <c r="G260" s="80"/>
      <c r="H260" s="80"/>
      <c r="I260" s="80"/>
      <c r="J260" s="80"/>
      <c r="K260" s="80"/>
      <c r="L260" s="80"/>
      <c r="M260" s="80"/>
      <c r="N260" s="80"/>
      <c r="O260" s="80"/>
      <c r="P260" s="80"/>
      <c r="Q260" s="80"/>
      <c r="R260" s="80"/>
      <c r="S260" s="80"/>
      <c r="T260" s="80"/>
      <c r="U260" s="80"/>
      <c r="V260" s="80"/>
      <c r="W260" s="80"/>
      <c r="X260" s="80"/>
      <c r="Y260" s="80"/>
      <c r="Z260" s="80"/>
      <c r="AA260" s="80"/>
      <c r="AB260" s="80"/>
      <c r="AC260" s="80"/>
      <c r="AD260" s="80"/>
      <c r="AE260" s="80"/>
      <c r="AF260" s="80"/>
      <c r="AG260" s="80"/>
      <c r="AH260" s="80"/>
      <c r="AI260" s="80"/>
    </row>
    <row r="261" spans="1:35">
      <c r="A261" s="80"/>
      <c r="B261" s="80"/>
      <c r="C261" s="80"/>
      <c r="D261" s="80"/>
      <c r="E261" s="80"/>
      <c r="F261" s="80"/>
      <c r="G261" s="80"/>
      <c r="H261" s="80"/>
      <c r="I261" s="80"/>
      <c r="J261" s="80"/>
      <c r="K261" s="80"/>
      <c r="L261" s="80"/>
      <c r="M261" s="80"/>
      <c r="N261" s="80"/>
      <c r="O261" s="80"/>
      <c r="P261" s="80"/>
      <c r="Q261" s="80"/>
      <c r="R261" s="80"/>
      <c r="S261" s="80"/>
      <c r="T261" s="80"/>
      <c r="U261" s="80"/>
      <c r="V261" s="80"/>
      <c r="W261" s="80"/>
      <c r="X261" s="80"/>
      <c r="Y261" s="80"/>
      <c r="Z261" s="80"/>
      <c r="AA261" s="80"/>
      <c r="AB261" s="80"/>
      <c r="AC261" s="80"/>
      <c r="AD261" s="80"/>
      <c r="AE261" s="80"/>
      <c r="AF261" s="80"/>
      <c r="AG261" s="80"/>
      <c r="AH261" s="80"/>
      <c r="AI261" s="80"/>
    </row>
    <row r="262" spans="1:35">
      <c r="A262" s="80"/>
      <c r="B262" s="80"/>
      <c r="C262" s="80"/>
      <c r="D262" s="80"/>
      <c r="E262" s="80"/>
      <c r="F262" s="80"/>
      <c r="G262" s="80"/>
      <c r="H262" s="80"/>
      <c r="I262" s="80"/>
      <c r="J262" s="80"/>
      <c r="K262" s="80"/>
      <c r="L262" s="80"/>
      <c r="M262" s="80"/>
      <c r="N262" s="80"/>
      <c r="O262" s="80"/>
      <c r="P262" s="80"/>
      <c r="Q262" s="80"/>
      <c r="R262" s="80"/>
      <c r="S262" s="80"/>
      <c r="T262" s="80"/>
      <c r="U262" s="80"/>
      <c r="V262" s="80"/>
      <c r="W262" s="80"/>
      <c r="X262" s="80"/>
      <c r="Y262" s="80"/>
      <c r="Z262" s="80"/>
      <c r="AA262" s="80"/>
      <c r="AB262" s="80"/>
      <c r="AC262" s="80"/>
      <c r="AD262" s="80"/>
      <c r="AE262" s="80"/>
      <c r="AF262" s="80"/>
      <c r="AG262" s="80"/>
      <c r="AH262" s="80"/>
      <c r="AI262" s="80"/>
    </row>
    <row r="263" spans="1:35">
      <c r="A263" s="80"/>
      <c r="B263" s="80"/>
      <c r="C263" s="80"/>
      <c r="D263" s="80"/>
      <c r="E263" s="80"/>
      <c r="F263" s="80"/>
      <c r="G263" s="80"/>
      <c r="H263" s="80"/>
      <c r="I263" s="80"/>
      <c r="J263" s="80"/>
      <c r="K263" s="80"/>
      <c r="L263" s="80"/>
      <c r="M263" s="80"/>
      <c r="N263" s="80"/>
      <c r="O263" s="80"/>
      <c r="P263" s="80"/>
      <c r="Q263" s="80"/>
      <c r="R263" s="80"/>
      <c r="S263" s="80"/>
      <c r="T263" s="80"/>
      <c r="U263" s="80"/>
      <c r="V263" s="80"/>
      <c r="W263" s="80"/>
      <c r="X263" s="80"/>
      <c r="Y263" s="80"/>
      <c r="Z263" s="80"/>
      <c r="AA263" s="80"/>
      <c r="AB263" s="80"/>
      <c r="AC263" s="80"/>
      <c r="AD263" s="80"/>
      <c r="AE263" s="80"/>
      <c r="AF263" s="80"/>
      <c r="AG263" s="80"/>
      <c r="AH263" s="80"/>
      <c r="AI263" s="80"/>
    </row>
    <row r="264" spans="1:35">
      <c r="A264" s="80"/>
      <c r="B264" s="80"/>
      <c r="C264" s="80"/>
      <c r="D264" s="80"/>
      <c r="E264" s="80"/>
      <c r="F264" s="80"/>
      <c r="G264" s="80"/>
      <c r="H264" s="80"/>
      <c r="I264" s="80"/>
      <c r="J264" s="80"/>
      <c r="K264" s="80"/>
      <c r="L264" s="80"/>
      <c r="M264" s="80"/>
      <c r="N264" s="80"/>
      <c r="O264" s="80"/>
      <c r="P264" s="80"/>
      <c r="Q264" s="80"/>
      <c r="R264" s="80"/>
      <c r="S264" s="80"/>
      <c r="T264" s="80"/>
      <c r="U264" s="80"/>
      <c r="V264" s="80"/>
      <c r="W264" s="80"/>
      <c r="X264" s="80"/>
      <c r="Y264" s="80"/>
      <c r="Z264" s="80"/>
      <c r="AA264" s="80"/>
      <c r="AB264" s="80"/>
      <c r="AC264" s="80"/>
      <c r="AD264" s="80"/>
      <c r="AE264" s="80"/>
      <c r="AF264" s="80"/>
      <c r="AG264" s="80"/>
      <c r="AH264" s="80"/>
      <c r="AI264" s="80"/>
    </row>
    <row r="265" spans="1:35">
      <c r="A265" s="80"/>
      <c r="B265" s="80"/>
      <c r="C265" s="80"/>
      <c r="D265" s="80"/>
      <c r="E265" s="80"/>
      <c r="F265" s="80"/>
      <c r="G265" s="80"/>
      <c r="H265" s="80"/>
      <c r="I265" s="80"/>
      <c r="J265" s="80"/>
      <c r="K265" s="80"/>
      <c r="L265" s="80"/>
      <c r="M265" s="80"/>
      <c r="N265" s="80"/>
      <c r="O265" s="80"/>
      <c r="P265" s="80"/>
      <c r="Q265" s="80"/>
      <c r="R265" s="80"/>
      <c r="S265" s="80"/>
      <c r="T265" s="80"/>
      <c r="U265" s="80"/>
      <c r="V265" s="80"/>
      <c r="W265" s="80"/>
      <c r="X265" s="80"/>
      <c r="Y265" s="80"/>
      <c r="Z265" s="80"/>
      <c r="AA265" s="80"/>
      <c r="AB265" s="80"/>
      <c r="AC265" s="80"/>
      <c r="AD265" s="80"/>
      <c r="AE265" s="80"/>
      <c r="AF265" s="80"/>
      <c r="AG265" s="80"/>
      <c r="AH265" s="80"/>
      <c r="AI265" s="80"/>
    </row>
    <row r="266" spans="1:35">
      <c r="A266" s="80"/>
      <c r="B266" s="80"/>
      <c r="C266" s="80"/>
      <c r="D266" s="80"/>
      <c r="E266" s="80"/>
      <c r="F266" s="80"/>
      <c r="G266" s="80"/>
      <c r="H266" s="80"/>
      <c r="I266" s="80"/>
      <c r="J266" s="80"/>
      <c r="K266" s="80"/>
      <c r="L266" s="80"/>
      <c r="M266" s="80"/>
      <c r="N266" s="80"/>
      <c r="O266" s="80"/>
      <c r="P266" s="80"/>
      <c r="Q266" s="80"/>
      <c r="R266" s="80"/>
      <c r="S266" s="80"/>
      <c r="T266" s="80"/>
      <c r="U266" s="80"/>
      <c r="V266" s="80"/>
      <c r="W266" s="80"/>
      <c r="X266" s="80"/>
      <c r="Y266" s="80"/>
      <c r="Z266" s="80"/>
      <c r="AA266" s="80"/>
      <c r="AB266" s="80"/>
      <c r="AC266" s="80"/>
      <c r="AD266" s="80"/>
      <c r="AE266" s="80"/>
      <c r="AF266" s="80"/>
      <c r="AG266" s="80"/>
      <c r="AH266" s="80"/>
      <c r="AI266" s="80"/>
    </row>
    <row r="267" spans="1:35">
      <c r="A267" s="80"/>
      <c r="B267" s="80"/>
      <c r="C267" s="80"/>
      <c r="D267" s="80"/>
      <c r="E267" s="80"/>
      <c r="F267" s="80"/>
      <c r="G267" s="80"/>
      <c r="H267" s="80"/>
      <c r="I267" s="80"/>
      <c r="J267" s="80"/>
      <c r="K267" s="80"/>
      <c r="L267" s="80"/>
      <c r="M267" s="80"/>
      <c r="N267" s="80"/>
      <c r="O267" s="80"/>
      <c r="P267" s="80"/>
      <c r="Q267" s="80"/>
      <c r="R267" s="80"/>
      <c r="S267" s="80"/>
      <c r="T267" s="80"/>
      <c r="U267" s="80"/>
      <c r="V267" s="80"/>
      <c r="W267" s="80"/>
      <c r="X267" s="80"/>
      <c r="Y267" s="80"/>
      <c r="Z267" s="80"/>
      <c r="AA267" s="80"/>
      <c r="AB267" s="80"/>
      <c r="AC267" s="80"/>
      <c r="AD267" s="80"/>
      <c r="AE267" s="80"/>
      <c r="AF267" s="80"/>
      <c r="AG267" s="80"/>
      <c r="AH267" s="80"/>
      <c r="AI267" s="80"/>
    </row>
    <row r="268" spans="1:35">
      <c r="A268" s="80"/>
      <c r="B268" s="80"/>
      <c r="C268" s="80"/>
      <c r="D268" s="80"/>
      <c r="E268" s="80"/>
      <c r="F268" s="80"/>
      <c r="G268" s="80"/>
      <c r="H268" s="80"/>
      <c r="I268" s="80"/>
      <c r="J268" s="80"/>
      <c r="K268" s="80"/>
      <c r="L268" s="80"/>
      <c r="M268" s="80"/>
      <c r="N268" s="80"/>
      <c r="O268" s="80"/>
      <c r="P268" s="80"/>
      <c r="Q268" s="80"/>
      <c r="R268" s="80"/>
      <c r="S268" s="80"/>
      <c r="T268" s="80"/>
      <c r="U268" s="80"/>
      <c r="V268" s="80"/>
      <c r="W268" s="80"/>
      <c r="X268" s="80"/>
      <c r="Y268" s="80"/>
      <c r="Z268" s="80"/>
      <c r="AA268" s="80"/>
      <c r="AB268" s="80"/>
      <c r="AC268" s="80"/>
      <c r="AD268" s="80"/>
      <c r="AE268" s="80"/>
      <c r="AF268" s="80"/>
      <c r="AG268" s="80"/>
      <c r="AH268" s="80"/>
      <c r="AI268" s="80"/>
    </row>
    <row r="269" spans="1:35">
      <c r="A269" s="80"/>
      <c r="B269" s="80"/>
      <c r="C269" s="80"/>
      <c r="D269" s="80"/>
      <c r="E269" s="80"/>
      <c r="F269" s="80"/>
      <c r="G269" s="80"/>
      <c r="H269" s="80"/>
      <c r="I269" s="80"/>
      <c r="J269" s="80"/>
      <c r="K269" s="80"/>
      <c r="L269" s="80"/>
      <c r="M269" s="80"/>
      <c r="N269" s="80"/>
      <c r="O269" s="80"/>
      <c r="P269" s="80"/>
      <c r="Q269" s="80"/>
      <c r="R269" s="80"/>
      <c r="S269" s="80"/>
      <c r="T269" s="80"/>
      <c r="U269" s="80"/>
      <c r="V269" s="80"/>
      <c r="W269" s="80"/>
      <c r="X269" s="80"/>
      <c r="Y269" s="80"/>
      <c r="Z269" s="80"/>
      <c r="AA269" s="80"/>
      <c r="AB269" s="80"/>
      <c r="AC269" s="80"/>
      <c r="AD269" s="80"/>
      <c r="AE269" s="80"/>
      <c r="AF269" s="80"/>
      <c r="AG269" s="80"/>
      <c r="AH269" s="80"/>
      <c r="AI269" s="80"/>
    </row>
    <row r="270" spans="1:35">
      <c r="A270" s="80"/>
      <c r="B270" s="80"/>
      <c r="C270" s="80"/>
      <c r="D270" s="80"/>
      <c r="E270" s="80"/>
      <c r="F270" s="80"/>
      <c r="G270" s="80"/>
      <c r="H270" s="80"/>
      <c r="I270" s="80"/>
      <c r="J270" s="80"/>
      <c r="K270" s="80"/>
      <c r="L270" s="80"/>
      <c r="M270" s="80"/>
      <c r="N270" s="80"/>
      <c r="O270" s="80"/>
      <c r="P270" s="80"/>
      <c r="Q270" s="80"/>
      <c r="R270" s="80"/>
      <c r="S270" s="80"/>
      <c r="T270" s="80"/>
      <c r="U270" s="80"/>
      <c r="V270" s="80"/>
      <c r="W270" s="80"/>
      <c r="X270" s="80"/>
      <c r="Y270" s="80"/>
      <c r="Z270" s="80"/>
      <c r="AA270" s="80"/>
      <c r="AB270" s="80"/>
      <c r="AC270" s="80"/>
      <c r="AD270" s="80"/>
      <c r="AE270" s="80"/>
      <c r="AF270" s="80"/>
      <c r="AG270" s="80"/>
      <c r="AH270" s="80"/>
      <c r="AI270" s="80"/>
    </row>
    <row r="271" spans="1:35">
      <c r="A271" s="80"/>
      <c r="B271" s="80"/>
      <c r="C271" s="80"/>
      <c r="D271" s="80"/>
      <c r="E271" s="80"/>
      <c r="F271" s="80"/>
      <c r="G271" s="80"/>
      <c r="H271" s="80"/>
      <c r="I271" s="80"/>
      <c r="J271" s="80"/>
      <c r="K271" s="80"/>
      <c r="L271" s="80"/>
      <c r="M271" s="80"/>
      <c r="N271" s="80"/>
      <c r="O271" s="80"/>
      <c r="P271" s="80"/>
      <c r="Q271" s="80"/>
      <c r="R271" s="80"/>
      <c r="S271" s="80"/>
      <c r="T271" s="80"/>
      <c r="U271" s="80"/>
      <c r="V271" s="80"/>
      <c r="W271" s="80"/>
      <c r="X271" s="80"/>
      <c r="Y271" s="80"/>
      <c r="Z271" s="80"/>
      <c r="AA271" s="80"/>
      <c r="AB271" s="80"/>
      <c r="AC271" s="80"/>
      <c r="AD271" s="80"/>
      <c r="AE271" s="80"/>
      <c r="AF271" s="80"/>
      <c r="AG271" s="80"/>
      <c r="AH271" s="80"/>
      <c r="AI271" s="80"/>
    </row>
    <row r="272" spans="1:35">
      <c r="A272" s="80"/>
      <c r="B272" s="80"/>
      <c r="C272" s="80"/>
      <c r="D272" s="80"/>
      <c r="E272" s="80"/>
      <c r="F272" s="80"/>
      <c r="G272" s="80"/>
      <c r="H272" s="80"/>
      <c r="I272" s="80"/>
      <c r="J272" s="80"/>
      <c r="K272" s="80"/>
      <c r="L272" s="80"/>
      <c r="M272" s="80"/>
      <c r="N272" s="80"/>
      <c r="O272" s="80"/>
      <c r="P272" s="80"/>
      <c r="Q272" s="80"/>
      <c r="R272" s="80"/>
      <c r="S272" s="80"/>
      <c r="T272" s="80"/>
      <c r="U272" s="80"/>
      <c r="V272" s="80"/>
      <c r="W272" s="80"/>
      <c r="X272" s="80"/>
      <c r="Y272" s="80"/>
      <c r="Z272" s="80"/>
      <c r="AA272" s="80"/>
      <c r="AB272" s="80"/>
      <c r="AC272" s="80"/>
      <c r="AD272" s="80"/>
      <c r="AE272" s="80"/>
      <c r="AF272" s="80"/>
      <c r="AG272" s="80"/>
      <c r="AH272" s="80"/>
      <c r="AI272" s="80"/>
    </row>
    <row r="273" spans="1:35">
      <c r="A273" s="80"/>
      <c r="B273" s="80"/>
      <c r="C273" s="80"/>
      <c r="D273" s="80"/>
      <c r="E273" s="80"/>
      <c r="F273" s="80"/>
      <c r="G273" s="80"/>
      <c r="H273" s="80"/>
      <c r="I273" s="80"/>
      <c r="J273" s="80"/>
      <c r="K273" s="80"/>
      <c r="L273" s="80"/>
      <c r="M273" s="80"/>
      <c r="N273" s="80"/>
      <c r="O273" s="80"/>
      <c r="P273" s="80"/>
      <c r="Q273" s="80"/>
      <c r="R273" s="80"/>
      <c r="S273" s="80"/>
      <c r="T273" s="80"/>
      <c r="U273" s="80"/>
      <c r="V273" s="80"/>
      <c r="W273" s="80"/>
      <c r="X273" s="80"/>
      <c r="Y273" s="80"/>
      <c r="Z273" s="80"/>
      <c r="AA273" s="80"/>
      <c r="AB273" s="80"/>
      <c r="AC273" s="80"/>
      <c r="AD273" s="80"/>
      <c r="AE273" s="80"/>
      <c r="AF273" s="80"/>
      <c r="AG273" s="80"/>
      <c r="AH273" s="80"/>
      <c r="AI273" s="80"/>
    </row>
    <row r="274" spans="1:35">
      <c r="A274" s="80"/>
      <c r="B274" s="80"/>
      <c r="C274" s="80"/>
      <c r="D274" s="80"/>
      <c r="E274" s="80"/>
      <c r="F274" s="80"/>
      <c r="G274" s="80"/>
      <c r="H274" s="80"/>
      <c r="I274" s="80"/>
      <c r="J274" s="80"/>
      <c r="K274" s="80"/>
      <c r="L274" s="80"/>
      <c r="M274" s="80"/>
      <c r="N274" s="80"/>
      <c r="O274" s="80"/>
      <c r="P274" s="80"/>
      <c r="Q274" s="80"/>
      <c r="R274" s="80"/>
      <c r="S274" s="80"/>
      <c r="T274" s="80"/>
      <c r="U274" s="80"/>
      <c r="V274" s="80"/>
      <c r="W274" s="80"/>
      <c r="X274" s="80"/>
      <c r="Y274" s="80"/>
      <c r="Z274" s="80"/>
      <c r="AA274" s="80"/>
      <c r="AB274" s="80"/>
      <c r="AC274" s="80"/>
      <c r="AD274" s="80"/>
      <c r="AE274" s="80"/>
      <c r="AF274" s="80"/>
      <c r="AG274" s="80"/>
      <c r="AH274" s="80"/>
      <c r="AI274" s="80"/>
    </row>
    <row r="275" spans="1:35">
      <c r="A275" s="80"/>
      <c r="B275" s="80"/>
      <c r="C275" s="80"/>
      <c r="D275" s="80"/>
      <c r="E275" s="80"/>
      <c r="F275" s="80"/>
      <c r="G275" s="80"/>
      <c r="H275" s="80"/>
      <c r="I275" s="80"/>
      <c r="J275" s="80"/>
      <c r="K275" s="80"/>
      <c r="L275" s="80"/>
      <c r="M275" s="80"/>
      <c r="N275" s="80"/>
      <c r="O275" s="80"/>
      <c r="P275" s="80"/>
      <c r="Q275" s="80"/>
      <c r="R275" s="80"/>
      <c r="S275" s="80"/>
      <c r="T275" s="80"/>
      <c r="U275" s="80"/>
      <c r="V275" s="80"/>
      <c r="W275" s="80"/>
      <c r="X275" s="80"/>
      <c r="Y275" s="80"/>
      <c r="Z275" s="80"/>
      <c r="AA275" s="80"/>
      <c r="AB275" s="80"/>
      <c r="AC275" s="80"/>
      <c r="AD275" s="80"/>
      <c r="AE275" s="80"/>
      <c r="AF275" s="80"/>
      <c r="AG275" s="80"/>
      <c r="AH275" s="80"/>
      <c r="AI275" s="80"/>
    </row>
    <row r="276" spans="1:35">
      <c r="A276" s="80"/>
      <c r="B276" s="80"/>
      <c r="C276" s="80"/>
      <c r="D276" s="80"/>
      <c r="E276" s="80"/>
      <c r="F276" s="80"/>
      <c r="G276" s="80"/>
      <c r="H276" s="80"/>
      <c r="I276" s="80"/>
      <c r="J276" s="80"/>
      <c r="K276" s="80"/>
      <c r="L276" s="80"/>
      <c r="M276" s="80"/>
      <c r="N276" s="80"/>
      <c r="O276" s="80"/>
      <c r="P276" s="80"/>
      <c r="Q276" s="80"/>
      <c r="R276" s="80"/>
      <c r="S276" s="80"/>
      <c r="T276" s="80"/>
      <c r="U276" s="80"/>
      <c r="V276" s="80"/>
      <c r="W276" s="80"/>
      <c r="X276" s="80"/>
      <c r="Y276" s="80"/>
      <c r="Z276" s="80"/>
      <c r="AA276" s="80"/>
      <c r="AB276" s="80"/>
      <c r="AC276" s="80"/>
      <c r="AD276" s="80"/>
      <c r="AE276" s="80"/>
      <c r="AF276" s="80"/>
      <c r="AG276" s="80"/>
      <c r="AH276" s="80"/>
      <c r="AI276" s="80"/>
    </row>
    <row r="277" spans="1:35">
      <c r="A277" s="80"/>
      <c r="B277" s="80"/>
      <c r="C277" s="80"/>
      <c r="D277" s="80"/>
      <c r="E277" s="80"/>
      <c r="F277" s="80"/>
      <c r="G277" s="80"/>
      <c r="H277" s="80"/>
      <c r="I277" s="80"/>
      <c r="J277" s="80"/>
      <c r="K277" s="80"/>
      <c r="L277" s="80"/>
      <c r="M277" s="80"/>
      <c r="N277" s="80"/>
      <c r="O277" s="80"/>
      <c r="P277" s="80"/>
      <c r="Q277" s="80"/>
      <c r="R277" s="80"/>
      <c r="S277" s="80"/>
      <c r="T277" s="80"/>
      <c r="U277" s="80"/>
      <c r="V277" s="80"/>
      <c r="W277" s="80"/>
      <c r="X277" s="80"/>
      <c r="Y277" s="80"/>
      <c r="Z277" s="80"/>
      <c r="AA277" s="80"/>
      <c r="AB277" s="80"/>
      <c r="AC277" s="80"/>
      <c r="AD277" s="80"/>
      <c r="AE277" s="80"/>
      <c r="AF277" s="80"/>
      <c r="AG277" s="80"/>
      <c r="AH277" s="80"/>
      <c r="AI277" s="80"/>
    </row>
    <row r="278" spans="1:35">
      <c r="A278" s="80"/>
      <c r="B278" s="80"/>
      <c r="C278" s="80"/>
      <c r="D278" s="80"/>
      <c r="E278" s="80"/>
      <c r="F278" s="80"/>
      <c r="G278" s="80"/>
      <c r="H278" s="80"/>
      <c r="I278" s="80"/>
      <c r="J278" s="80"/>
      <c r="K278" s="80"/>
      <c r="L278" s="80"/>
      <c r="M278" s="80"/>
      <c r="N278" s="80"/>
      <c r="O278" s="80"/>
      <c r="P278" s="80"/>
      <c r="Q278" s="80"/>
      <c r="R278" s="80"/>
      <c r="S278" s="80"/>
      <c r="T278" s="80"/>
      <c r="U278" s="80"/>
      <c r="V278" s="80"/>
      <c r="W278" s="80"/>
      <c r="X278" s="80"/>
      <c r="Y278" s="80"/>
      <c r="Z278" s="80"/>
      <c r="AA278" s="80"/>
      <c r="AB278" s="80"/>
      <c r="AC278" s="80"/>
      <c r="AD278" s="80"/>
      <c r="AE278" s="80"/>
      <c r="AF278" s="80"/>
      <c r="AG278" s="80"/>
      <c r="AH278" s="80"/>
      <c r="AI278" s="80"/>
    </row>
    <row r="279" spans="1:35">
      <c r="A279" s="80"/>
      <c r="B279" s="80"/>
      <c r="C279" s="80"/>
      <c r="D279" s="80"/>
      <c r="E279" s="80"/>
      <c r="F279" s="80"/>
      <c r="G279" s="80"/>
      <c r="H279" s="80"/>
      <c r="I279" s="80"/>
      <c r="J279" s="80"/>
      <c r="K279" s="80"/>
      <c r="L279" s="80"/>
      <c r="M279" s="80"/>
      <c r="N279" s="80"/>
      <c r="O279" s="80"/>
      <c r="P279" s="80"/>
      <c r="Q279" s="80"/>
      <c r="R279" s="80"/>
      <c r="S279" s="80"/>
      <c r="T279" s="80"/>
      <c r="U279" s="80"/>
      <c r="V279" s="80"/>
      <c r="W279" s="80"/>
      <c r="X279" s="80"/>
      <c r="Y279" s="80"/>
      <c r="Z279" s="80"/>
      <c r="AA279" s="80"/>
      <c r="AB279" s="80"/>
      <c r="AC279" s="80"/>
      <c r="AD279" s="80"/>
      <c r="AE279" s="80"/>
      <c r="AF279" s="80"/>
      <c r="AG279" s="80"/>
      <c r="AH279" s="80"/>
      <c r="AI279" s="80"/>
    </row>
    <row r="280" spans="1:35">
      <c r="A280" s="80"/>
      <c r="B280" s="80"/>
      <c r="C280" s="80"/>
      <c r="D280" s="80"/>
      <c r="E280" s="80"/>
      <c r="F280" s="80"/>
      <c r="G280" s="80"/>
      <c r="H280" s="80"/>
      <c r="I280" s="80"/>
      <c r="J280" s="80"/>
      <c r="K280" s="80"/>
      <c r="L280" s="80"/>
      <c r="M280" s="80"/>
      <c r="N280" s="80"/>
      <c r="O280" s="80"/>
      <c r="P280" s="80"/>
      <c r="Q280" s="80"/>
      <c r="R280" s="80"/>
      <c r="S280" s="80"/>
      <c r="T280" s="80"/>
      <c r="U280" s="80"/>
      <c r="V280" s="80"/>
      <c r="W280" s="80"/>
      <c r="X280" s="80"/>
      <c r="Y280" s="80"/>
      <c r="Z280" s="80"/>
      <c r="AA280" s="80"/>
      <c r="AB280" s="80"/>
      <c r="AC280" s="80"/>
      <c r="AD280" s="80"/>
      <c r="AE280" s="80"/>
      <c r="AF280" s="80"/>
      <c r="AG280" s="80"/>
      <c r="AH280" s="80"/>
      <c r="AI280" s="80"/>
    </row>
    <row r="281" spans="1:35">
      <c r="A281" s="80"/>
      <c r="B281" s="80"/>
      <c r="C281" s="80"/>
      <c r="D281" s="80"/>
      <c r="E281" s="80"/>
      <c r="F281" s="80"/>
      <c r="G281" s="80"/>
      <c r="H281" s="80"/>
      <c r="I281" s="80"/>
      <c r="J281" s="80"/>
      <c r="K281" s="80"/>
      <c r="L281" s="80"/>
      <c r="M281" s="80"/>
      <c r="N281" s="80"/>
      <c r="O281" s="80"/>
      <c r="P281" s="80"/>
      <c r="Q281" s="80"/>
      <c r="R281" s="80"/>
      <c r="S281" s="80"/>
      <c r="T281" s="80"/>
      <c r="U281" s="80"/>
      <c r="V281" s="80"/>
      <c r="W281" s="80"/>
      <c r="X281" s="80"/>
      <c r="Y281" s="80"/>
      <c r="Z281" s="80"/>
      <c r="AA281" s="80"/>
      <c r="AB281" s="80"/>
      <c r="AC281" s="80"/>
      <c r="AD281" s="80"/>
      <c r="AE281" s="80"/>
      <c r="AF281" s="80"/>
      <c r="AG281" s="80"/>
      <c r="AH281" s="80"/>
      <c r="AI281" s="80"/>
    </row>
    <row r="282" spans="1:35">
      <c r="A282" s="80"/>
      <c r="B282" s="80"/>
      <c r="C282" s="80"/>
      <c r="D282" s="80"/>
      <c r="E282" s="80"/>
      <c r="F282" s="80"/>
      <c r="G282" s="80"/>
      <c r="H282" s="80"/>
      <c r="I282" s="80"/>
      <c r="J282" s="80"/>
      <c r="K282" s="80"/>
      <c r="L282" s="80"/>
      <c r="M282" s="80"/>
      <c r="N282" s="80"/>
      <c r="O282" s="80"/>
      <c r="P282" s="80"/>
      <c r="Q282" s="80"/>
      <c r="R282" s="80"/>
      <c r="S282" s="80"/>
      <c r="T282" s="80"/>
      <c r="U282" s="80"/>
      <c r="V282" s="80"/>
      <c r="W282" s="80"/>
      <c r="X282" s="80"/>
      <c r="Y282" s="80"/>
      <c r="Z282" s="80"/>
      <c r="AA282" s="80"/>
      <c r="AB282" s="80"/>
      <c r="AC282" s="80"/>
      <c r="AD282" s="80"/>
      <c r="AE282" s="80"/>
      <c r="AF282" s="80"/>
      <c r="AG282" s="80"/>
      <c r="AH282" s="80"/>
      <c r="AI282" s="80"/>
    </row>
    <row r="283" spans="1:35">
      <c r="A283" s="80"/>
      <c r="B283" s="80"/>
      <c r="C283" s="80"/>
      <c r="D283" s="80"/>
      <c r="E283" s="80"/>
      <c r="F283" s="80"/>
      <c r="G283" s="80"/>
      <c r="H283" s="80"/>
      <c r="I283" s="80"/>
      <c r="J283" s="80"/>
      <c r="K283" s="80"/>
      <c r="L283" s="80"/>
      <c r="M283" s="80"/>
      <c r="N283" s="80"/>
      <c r="O283" s="80"/>
      <c r="P283" s="80"/>
      <c r="Q283" s="80"/>
      <c r="R283" s="80"/>
      <c r="S283" s="80"/>
      <c r="T283" s="80"/>
      <c r="U283" s="80"/>
      <c r="V283" s="80"/>
      <c r="W283" s="80"/>
      <c r="X283" s="80"/>
      <c r="Y283" s="80"/>
      <c r="Z283" s="80"/>
      <c r="AA283" s="80"/>
      <c r="AB283" s="80"/>
      <c r="AC283" s="80"/>
      <c r="AD283" s="80"/>
      <c r="AE283" s="80"/>
      <c r="AF283" s="80"/>
      <c r="AG283" s="80"/>
      <c r="AH283" s="80"/>
      <c r="AI283" s="80"/>
    </row>
    <row r="284" spans="1:35">
      <c r="A284" s="80"/>
      <c r="B284" s="80"/>
      <c r="C284" s="80"/>
      <c r="D284" s="80"/>
      <c r="E284" s="80"/>
      <c r="F284" s="80"/>
      <c r="G284" s="80"/>
      <c r="H284" s="80"/>
      <c r="I284" s="80"/>
      <c r="J284" s="80"/>
      <c r="K284" s="80"/>
      <c r="L284" s="80"/>
      <c r="M284" s="80"/>
      <c r="N284" s="80"/>
      <c r="O284" s="80"/>
      <c r="P284" s="80"/>
      <c r="Q284" s="80"/>
      <c r="R284" s="80"/>
      <c r="S284" s="80"/>
      <c r="T284" s="80"/>
      <c r="U284" s="80"/>
      <c r="V284" s="80"/>
      <c r="W284" s="80"/>
      <c r="X284" s="80"/>
      <c r="Y284" s="80"/>
      <c r="Z284" s="80"/>
      <c r="AA284" s="80"/>
      <c r="AB284" s="80"/>
      <c r="AC284" s="80"/>
      <c r="AD284" s="80"/>
      <c r="AE284" s="80"/>
      <c r="AF284" s="80"/>
      <c r="AG284" s="80"/>
      <c r="AH284" s="80"/>
      <c r="AI284" s="80"/>
    </row>
    <row r="285" spans="1:35">
      <c r="A285" s="80"/>
      <c r="B285" s="80"/>
      <c r="C285" s="80"/>
      <c r="D285" s="80"/>
      <c r="E285" s="80"/>
      <c r="F285" s="80"/>
      <c r="G285" s="80"/>
      <c r="H285" s="80"/>
      <c r="I285" s="80"/>
      <c r="J285" s="80"/>
      <c r="K285" s="80"/>
      <c r="L285" s="80"/>
      <c r="M285" s="80"/>
      <c r="N285" s="80"/>
      <c r="O285" s="80"/>
      <c r="P285" s="80"/>
      <c r="Q285" s="80"/>
      <c r="R285" s="80"/>
      <c r="S285" s="80"/>
      <c r="T285" s="80"/>
      <c r="U285" s="80"/>
      <c r="V285" s="80"/>
      <c r="W285" s="80"/>
      <c r="X285" s="80"/>
      <c r="Y285" s="80"/>
      <c r="Z285" s="80"/>
      <c r="AA285" s="80"/>
      <c r="AB285" s="80"/>
      <c r="AC285" s="80"/>
      <c r="AD285" s="80"/>
      <c r="AE285" s="80"/>
      <c r="AF285" s="80"/>
      <c r="AG285" s="80"/>
      <c r="AH285" s="80"/>
      <c r="AI285" s="80"/>
    </row>
    <row r="286" spans="1:35">
      <c r="A286" s="80"/>
      <c r="B286" s="80"/>
      <c r="C286" s="80"/>
      <c r="D286" s="80"/>
      <c r="E286" s="80"/>
      <c r="F286" s="80"/>
      <c r="G286" s="80"/>
      <c r="H286" s="80"/>
      <c r="I286" s="80"/>
      <c r="J286" s="80"/>
      <c r="K286" s="80"/>
      <c r="L286" s="80"/>
      <c r="M286" s="80"/>
      <c r="N286" s="80"/>
      <c r="O286" s="80"/>
      <c r="P286" s="80"/>
      <c r="Q286" s="80"/>
      <c r="R286" s="80"/>
      <c r="S286" s="80"/>
      <c r="T286" s="80"/>
      <c r="U286" s="80"/>
      <c r="V286" s="80"/>
      <c r="W286" s="80"/>
      <c r="X286" s="80"/>
      <c r="Y286" s="80"/>
      <c r="Z286" s="80"/>
      <c r="AA286" s="80"/>
      <c r="AB286" s="80"/>
      <c r="AC286" s="80"/>
      <c r="AD286" s="80"/>
      <c r="AE286" s="80"/>
      <c r="AF286" s="80"/>
      <c r="AG286" s="80"/>
      <c r="AH286" s="80"/>
      <c r="AI286" s="80"/>
    </row>
    <row r="287" spans="1:35">
      <c r="A287" s="80"/>
      <c r="B287" s="80"/>
      <c r="C287" s="80"/>
      <c r="D287" s="80"/>
      <c r="E287" s="80"/>
      <c r="F287" s="80"/>
      <c r="G287" s="80"/>
      <c r="H287" s="80"/>
      <c r="I287" s="80"/>
      <c r="J287" s="80"/>
      <c r="K287" s="80"/>
      <c r="L287" s="80"/>
      <c r="M287" s="80"/>
      <c r="N287" s="80"/>
      <c r="O287" s="80"/>
      <c r="P287" s="80"/>
      <c r="Q287" s="80"/>
      <c r="R287" s="80"/>
      <c r="S287" s="80"/>
      <c r="T287" s="80"/>
      <c r="U287" s="80"/>
      <c r="V287" s="80"/>
      <c r="W287" s="80"/>
      <c r="X287" s="80"/>
      <c r="Y287" s="80"/>
      <c r="Z287" s="80"/>
      <c r="AA287" s="80"/>
      <c r="AB287" s="80"/>
      <c r="AC287" s="80"/>
      <c r="AD287" s="80"/>
      <c r="AE287" s="80"/>
      <c r="AF287" s="80"/>
      <c r="AG287" s="80"/>
      <c r="AH287" s="80"/>
      <c r="AI287" s="80"/>
    </row>
    <row r="288" spans="1:35">
      <c r="I288" s="80"/>
      <c r="J288" s="80"/>
      <c r="K288" s="80"/>
      <c r="L288" s="80"/>
      <c r="M288" s="80"/>
      <c r="N288" s="80"/>
      <c r="O288" s="80"/>
      <c r="P288" s="80"/>
      <c r="Q288" s="80"/>
      <c r="R288" s="80"/>
      <c r="S288" s="80"/>
      <c r="T288" s="80"/>
      <c r="U288" s="80"/>
      <c r="V288" s="80"/>
      <c r="W288" s="80"/>
      <c r="X288" s="80"/>
      <c r="Y288" s="80"/>
      <c r="Z288" s="80"/>
      <c r="AA288" s="80"/>
      <c r="AB288" s="80"/>
      <c r="AC288" s="80"/>
      <c r="AD288" s="80"/>
      <c r="AE288" s="80"/>
      <c r="AF288" s="80"/>
      <c r="AG288" s="80"/>
      <c r="AH288" s="80"/>
      <c r="AI288" s="80"/>
    </row>
    <row r="289" spans="9:35">
      <c r="I289" s="80"/>
      <c r="J289" s="80"/>
      <c r="K289" s="80"/>
      <c r="L289" s="80"/>
      <c r="M289" s="80"/>
      <c r="N289" s="80"/>
      <c r="O289" s="80"/>
      <c r="P289" s="80"/>
      <c r="Q289" s="80"/>
      <c r="R289" s="80"/>
      <c r="S289" s="80"/>
      <c r="T289" s="80"/>
      <c r="U289" s="80"/>
      <c r="V289" s="80"/>
      <c r="W289" s="80"/>
      <c r="X289" s="80"/>
      <c r="Y289" s="80"/>
      <c r="Z289" s="80"/>
      <c r="AA289" s="80"/>
      <c r="AB289" s="80"/>
      <c r="AC289" s="80"/>
      <c r="AD289" s="80"/>
      <c r="AE289" s="80"/>
      <c r="AF289" s="80"/>
      <c r="AG289" s="80"/>
      <c r="AH289" s="80"/>
      <c r="AI289" s="80"/>
    </row>
    <row r="290" spans="9:35">
      <c r="I290" s="80"/>
      <c r="J290" s="80"/>
      <c r="K290" s="80"/>
      <c r="L290" s="80"/>
      <c r="M290" s="80"/>
      <c r="N290" s="80"/>
      <c r="O290" s="80"/>
      <c r="P290" s="80"/>
      <c r="Q290" s="80"/>
      <c r="R290" s="80"/>
      <c r="S290" s="80"/>
      <c r="T290" s="80"/>
      <c r="U290" s="80"/>
      <c r="V290" s="80"/>
      <c r="W290" s="80"/>
      <c r="X290" s="80"/>
      <c r="Y290" s="80"/>
      <c r="Z290" s="80"/>
      <c r="AA290" s="80"/>
      <c r="AB290" s="80"/>
      <c r="AC290" s="80"/>
      <c r="AD290" s="80"/>
      <c r="AE290" s="80"/>
      <c r="AF290" s="80"/>
      <c r="AG290" s="80"/>
      <c r="AH290" s="80"/>
      <c r="AI290" s="80"/>
    </row>
    <row r="291" spans="9:35">
      <c r="I291" s="80"/>
      <c r="J291" s="80"/>
      <c r="K291" s="80"/>
      <c r="L291" s="80"/>
      <c r="M291" s="80"/>
      <c r="N291" s="80"/>
      <c r="O291" s="80"/>
      <c r="P291" s="80"/>
      <c r="Q291" s="80"/>
      <c r="R291" s="80"/>
      <c r="S291" s="80"/>
      <c r="T291" s="80"/>
      <c r="U291" s="80"/>
      <c r="V291" s="80"/>
      <c r="W291" s="80"/>
      <c r="X291" s="80"/>
      <c r="Y291" s="80"/>
      <c r="Z291" s="80"/>
      <c r="AA291" s="80"/>
      <c r="AB291" s="80"/>
      <c r="AC291" s="80"/>
      <c r="AD291" s="80"/>
      <c r="AE291" s="80"/>
      <c r="AF291" s="80"/>
      <c r="AG291" s="80"/>
      <c r="AH291" s="80"/>
      <c r="AI291" s="80"/>
    </row>
    <row r="292" spans="9:35">
      <c r="I292" s="80"/>
      <c r="J292" s="80"/>
      <c r="K292" s="80"/>
      <c r="L292" s="80"/>
      <c r="M292" s="80"/>
      <c r="N292" s="80"/>
      <c r="O292" s="80"/>
      <c r="P292" s="80"/>
      <c r="Q292" s="80"/>
      <c r="R292" s="80"/>
      <c r="S292" s="80"/>
      <c r="T292" s="80"/>
      <c r="U292" s="80"/>
      <c r="V292" s="80"/>
      <c r="W292" s="80"/>
      <c r="X292" s="80"/>
      <c r="Y292" s="80"/>
      <c r="Z292" s="80"/>
      <c r="AA292" s="80"/>
      <c r="AB292" s="80"/>
      <c r="AC292" s="80"/>
      <c r="AD292" s="80"/>
      <c r="AE292" s="80"/>
      <c r="AF292" s="80"/>
      <c r="AG292" s="80"/>
      <c r="AH292" s="80"/>
      <c r="AI292" s="80"/>
    </row>
    <row r="293" spans="9:35">
      <c r="I293" s="80"/>
      <c r="J293" s="80"/>
      <c r="K293" s="80"/>
      <c r="L293" s="80"/>
      <c r="M293" s="80"/>
      <c r="N293" s="80"/>
      <c r="O293" s="80"/>
      <c r="P293" s="80"/>
      <c r="Q293" s="80"/>
      <c r="R293" s="80"/>
      <c r="S293" s="80"/>
      <c r="T293" s="80"/>
      <c r="U293" s="80"/>
      <c r="V293" s="80"/>
      <c r="W293" s="80"/>
      <c r="X293" s="80"/>
      <c r="Y293" s="80"/>
      <c r="Z293" s="80"/>
      <c r="AA293" s="80"/>
      <c r="AB293" s="80"/>
      <c r="AC293" s="80"/>
      <c r="AD293" s="80"/>
      <c r="AE293" s="80"/>
      <c r="AF293" s="80"/>
      <c r="AG293" s="80"/>
      <c r="AH293" s="80"/>
      <c r="AI293" s="80"/>
    </row>
    <row r="294" spans="9:35">
      <c r="I294" s="80"/>
      <c r="J294" s="80"/>
      <c r="K294" s="80"/>
      <c r="L294" s="80"/>
      <c r="M294" s="80"/>
      <c r="N294" s="80"/>
      <c r="O294" s="80"/>
      <c r="P294" s="80"/>
      <c r="Q294" s="80"/>
      <c r="R294" s="80"/>
      <c r="S294" s="80"/>
      <c r="T294" s="80"/>
      <c r="U294" s="80"/>
      <c r="V294" s="80"/>
      <c r="W294" s="80"/>
      <c r="X294" s="80"/>
      <c r="Y294" s="80"/>
      <c r="Z294" s="80"/>
      <c r="AA294" s="80"/>
      <c r="AB294" s="80"/>
      <c r="AC294" s="80"/>
      <c r="AD294" s="80"/>
      <c r="AE294" s="80"/>
      <c r="AF294" s="80"/>
      <c r="AG294" s="80"/>
      <c r="AH294" s="80"/>
      <c r="AI294" s="80"/>
    </row>
    <row r="295" spans="9:35">
      <c r="I295" s="80"/>
      <c r="J295" s="80"/>
      <c r="K295" s="80"/>
      <c r="L295" s="80"/>
      <c r="M295" s="80"/>
      <c r="N295" s="80"/>
      <c r="O295" s="80"/>
      <c r="P295" s="80"/>
      <c r="Q295" s="80"/>
      <c r="R295" s="80"/>
      <c r="S295" s="80"/>
      <c r="T295" s="80"/>
      <c r="U295" s="80"/>
      <c r="V295" s="80"/>
      <c r="W295" s="80"/>
      <c r="X295" s="80"/>
      <c r="Y295" s="80"/>
      <c r="Z295" s="80"/>
      <c r="AA295" s="80"/>
      <c r="AB295" s="80"/>
      <c r="AC295" s="80"/>
      <c r="AD295" s="80"/>
      <c r="AE295" s="80"/>
      <c r="AF295" s="80"/>
      <c r="AG295" s="80"/>
      <c r="AH295" s="80"/>
      <c r="AI295" s="80"/>
    </row>
    <row r="296" spans="9:35">
      <c r="I296" s="80"/>
      <c r="J296" s="80"/>
      <c r="K296" s="80"/>
      <c r="L296" s="80"/>
      <c r="M296" s="80"/>
      <c r="N296" s="80"/>
      <c r="O296" s="80"/>
      <c r="P296" s="80"/>
      <c r="Q296" s="80"/>
      <c r="R296" s="80"/>
      <c r="S296" s="80"/>
      <c r="T296" s="80"/>
      <c r="U296" s="80"/>
      <c r="V296" s="80"/>
      <c r="W296" s="80"/>
      <c r="X296" s="80"/>
      <c r="Y296" s="80"/>
      <c r="Z296" s="80"/>
      <c r="AA296" s="80"/>
      <c r="AB296" s="80"/>
      <c r="AC296" s="80"/>
      <c r="AD296" s="80"/>
      <c r="AE296" s="80"/>
      <c r="AF296" s="80"/>
      <c r="AG296" s="80"/>
      <c r="AH296" s="80"/>
      <c r="AI296" s="80"/>
    </row>
    <row r="297" spans="9:35">
      <c r="I297" s="80"/>
      <c r="R297" s="80"/>
      <c r="S297" s="80"/>
      <c r="T297" s="80"/>
      <c r="U297" s="80"/>
      <c r="V297" s="80"/>
      <c r="W297" s="80"/>
      <c r="X297" s="80"/>
      <c r="Y297" s="80"/>
      <c r="Z297" s="80"/>
      <c r="AA297" s="80"/>
      <c r="AB297" s="80"/>
      <c r="AC297" s="80"/>
      <c r="AD297" s="80"/>
      <c r="AE297" s="80"/>
      <c r="AF297" s="80"/>
      <c r="AG297" s="80"/>
      <c r="AH297" s="80"/>
      <c r="AI297" s="80"/>
    </row>
    <row r="298" spans="9:35">
      <c r="I298" s="80"/>
      <c r="R298" s="80"/>
      <c r="S298" s="80"/>
      <c r="T298" s="80"/>
      <c r="U298" s="80"/>
      <c r="V298" s="80"/>
      <c r="W298" s="80"/>
      <c r="X298" s="80"/>
      <c r="Y298" s="80"/>
      <c r="Z298" s="80"/>
      <c r="AA298" s="80"/>
      <c r="AB298" s="80"/>
      <c r="AC298" s="80"/>
      <c r="AD298" s="80"/>
      <c r="AE298" s="80"/>
      <c r="AF298" s="80"/>
      <c r="AG298" s="80"/>
      <c r="AH298" s="80"/>
      <c r="AI298" s="80"/>
    </row>
    <row r="299" spans="9:35">
      <c r="I299" s="80"/>
      <c r="R299" s="80"/>
      <c r="S299" s="80"/>
      <c r="T299" s="80"/>
      <c r="U299" s="80"/>
      <c r="V299" s="80"/>
      <c r="W299" s="80"/>
      <c r="X299" s="80"/>
      <c r="Y299" s="80"/>
      <c r="Z299" s="80"/>
      <c r="AA299" s="80"/>
      <c r="AB299" s="80"/>
      <c r="AC299" s="80"/>
      <c r="AD299" s="80"/>
      <c r="AE299" s="80"/>
      <c r="AF299" s="80"/>
      <c r="AG299" s="80"/>
      <c r="AH299" s="80"/>
      <c r="AI299" s="80"/>
    </row>
    <row r="300" spans="9:35">
      <c r="I300" s="80"/>
      <c r="R300" s="80"/>
      <c r="S300" s="80"/>
      <c r="T300" s="80"/>
      <c r="U300" s="80"/>
      <c r="V300" s="80"/>
      <c r="W300" s="80"/>
      <c r="X300" s="80"/>
      <c r="Y300" s="80"/>
      <c r="Z300" s="80"/>
      <c r="AA300" s="80"/>
      <c r="AB300" s="80"/>
      <c r="AC300" s="80"/>
      <c r="AD300" s="80"/>
      <c r="AE300" s="80"/>
      <c r="AF300" s="80"/>
      <c r="AG300" s="80"/>
      <c r="AH300" s="80"/>
      <c r="AI300" s="80"/>
    </row>
    <row r="301" spans="9:35">
      <c r="I301" s="80"/>
      <c r="R301" s="80"/>
      <c r="S301" s="80"/>
      <c r="T301" s="80"/>
      <c r="U301" s="80"/>
      <c r="V301" s="80"/>
      <c r="W301" s="80"/>
      <c r="X301" s="80"/>
      <c r="Y301" s="80"/>
      <c r="Z301" s="80"/>
      <c r="AA301" s="80"/>
      <c r="AB301" s="80"/>
      <c r="AC301" s="80"/>
      <c r="AD301" s="80"/>
      <c r="AE301" s="80"/>
      <c r="AF301" s="80"/>
      <c r="AG301" s="80"/>
      <c r="AH301" s="80"/>
      <c r="AI301" s="80"/>
    </row>
    <row r="302" spans="9:35">
      <c r="I302" s="80"/>
      <c r="R302" s="80"/>
      <c r="S302" s="80"/>
      <c r="T302" s="80"/>
      <c r="U302" s="80"/>
      <c r="V302" s="80"/>
      <c r="W302" s="80"/>
      <c r="X302" s="80"/>
      <c r="Y302" s="80"/>
      <c r="Z302" s="80"/>
      <c r="AA302" s="80"/>
      <c r="AB302" s="80"/>
      <c r="AC302" s="80"/>
      <c r="AD302" s="80"/>
      <c r="AE302" s="80"/>
      <c r="AF302" s="80"/>
      <c r="AG302" s="80"/>
      <c r="AH302" s="80"/>
      <c r="AI302" s="80"/>
    </row>
    <row r="303" spans="9:35">
      <c r="I303" s="80"/>
      <c r="R303" s="80"/>
      <c r="S303" s="80"/>
      <c r="T303" s="80"/>
      <c r="U303" s="80"/>
      <c r="V303" s="80"/>
      <c r="W303" s="80"/>
      <c r="X303" s="80"/>
      <c r="Y303" s="80"/>
      <c r="Z303" s="80"/>
      <c r="AA303" s="80"/>
      <c r="AB303" s="80"/>
      <c r="AC303" s="80"/>
      <c r="AD303" s="80"/>
      <c r="AE303" s="80"/>
      <c r="AF303" s="80"/>
      <c r="AG303" s="80"/>
      <c r="AH303" s="80"/>
      <c r="AI303" s="80"/>
    </row>
    <row r="304" spans="9:35">
      <c r="I304" s="80"/>
      <c r="R304" s="80"/>
      <c r="S304" s="80"/>
      <c r="T304" s="80"/>
      <c r="U304" s="80"/>
      <c r="V304" s="80"/>
      <c r="W304" s="80"/>
      <c r="X304" s="80"/>
      <c r="Y304" s="80"/>
      <c r="Z304" s="80"/>
      <c r="AA304" s="80"/>
      <c r="AB304" s="80"/>
      <c r="AC304" s="80"/>
      <c r="AD304" s="80"/>
      <c r="AE304" s="80"/>
      <c r="AF304" s="80"/>
      <c r="AG304" s="80"/>
      <c r="AH304" s="80"/>
      <c r="AI304" s="80"/>
    </row>
    <row r="305" spans="9:35">
      <c r="I305" s="80"/>
      <c r="R305" s="80"/>
      <c r="S305" s="80"/>
      <c r="T305" s="80"/>
      <c r="U305" s="80"/>
      <c r="V305" s="80"/>
      <c r="W305" s="80"/>
      <c r="X305" s="80"/>
      <c r="Y305" s="80"/>
      <c r="Z305" s="80"/>
      <c r="AA305" s="80"/>
      <c r="AB305" s="80"/>
      <c r="AC305" s="80"/>
      <c r="AD305" s="80"/>
      <c r="AE305" s="80"/>
      <c r="AF305" s="80"/>
      <c r="AG305" s="80"/>
      <c r="AH305" s="80"/>
      <c r="AI305" s="80"/>
    </row>
    <row r="306" spans="9:35">
      <c r="I306" s="80"/>
      <c r="R306" s="80"/>
      <c r="S306" s="80"/>
      <c r="T306" s="80"/>
      <c r="U306" s="80"/>
      <c r="V306" s="80"/>
      <c r="W306" s="80"/>
      <c r="X306" s="80"/>
      <c r="Y306" s="80"/>
      <c r="Z306" s="80"/>
      <c r="AA306" s="80"/>
      <c r="AB306" s="80"/>
      <c r="AC306" s="80"/>
      <c r="AD306" s="80"/>
      <c r="AE306" s="80"/>
      <c r="AF306" s="80"/>
      <c r="AG306" s="80"/>
      <c r="AH306" s="80"/>
      <c r="AI306" s="80"/>
    </row>
    <row r="307" spans="9:35">
      <c r="I307" s="80"/>
      <c r="R307" s="80"/>
      <c r="S307" s="80"/>
      <c r="T307" s="80"/>
      <c r="U307" s="80"/>
      <c r="V307" s="80"/>
      <c r="W307" s="80"/>
      <c r="X307" s="80"/>
      <c r="Y307" s="80"/>
      <c r="Z307" s="80"/>
      <c r="AA307" s="80"/>
      <c r="AB307" s="80"/>
      <c r="AC307" s="80"/>
      <c r="AD307" s="80"/>
      <c r="AE307" s="80"/>
      <c r="AF307" s="80"/>
      <c r="AG307" s="80"/>
      <c r="AH307" s="80"/>
      <c r="AI307" s="80"/>
    </row>
    <row r="308" spans="9:35">
      <c r="I308" s="80"/>
      <c r="R308" s="80"/>
      <c r="S308" s="80"/>
      <c r="T308" s="80"/>
      <c r="U308" s="80"/>
      <c r="V308" s="80"/>
      <c r="W308" s="80"/>
      <c r="X308" s="80"/>
      <c r="Y308" s="80"/>
      <c r="Z308" s="80"/>
      <c r="AA308" s="80"/>
      <c r="AB308" s="80"/>
      <c r="AC308" s="80"/>
      <c r="AD308" s="80"/>
      <c r="AE308" s="80"/>
      <c r="AF308" s="80"/>
      <c r="AG308" s="80"/>
      <c r="AH308" s="80"/>
      <c r="AI308" s="80"/>
    </row>
    <row r="309" spans="9:35">
      <c r="I309" s="80"/>
      <c r="R309" s="80"/>
      <c r="S309" s="80"/>
      <c r="T309" s="80"/>
      <c r="U309" s="80"/>
      <c r="V309" s="80"/>
      <c r="W309" s="80"/>
      <c r="X309" s="80"/>
      <c r="Y309" s="80"/>
      <c r="Z309" s="80"/>
      <c r="AA309" s="80"/>
      <c r="AB309" s="80"/>
      <c r="AC309" s="80"/>
      <c r="AD309" s="80"/>
      <c r="AE309" s="80"/>
      <c r="AF309" s="80"/>
      <c r="AG309" s="80"/>
      <c r="AH309" s="80"/>
      <c r="AI309" s="80"/>
    </row>
    <row r="310" spans="9:35">
      <c r="I310" s="80"/>
      <c r="R310" s="80"/>
      <c r="S310" s="80"/>
      <c r="T310" s="80"/>
      <c r="U310" s="80"/>
      <c r="V310" s="80"/>
      <c r="W310" s="80"/>
      <c r="X310" s="80"/>
      <c r="Y310" s="80"/>
      <c r="Z310" s="80"/>
      <c r="AA310" s="80"/>
      <c r="AB310" s="80"/>
      <c r="AC310" s="80"/>
      <c r="AD310" s="80"/>
      <c r="AE310" s="80"/>
      <c r="AF310" s="80"/>
      <c r="AG310" s="80"/>
      <c r="AH310" s="80"/>
      <c r="AI310" s="80"/>
    </row>
    <row r="311" spans="9:35">
      <c r="I311" s="80"/>
      <c r="R311" s="80"/>
      <c r="S311" s="80"/>
      <c r="T311" s="80"/>
      <c r="U311" s="80"/>
      <c r="V311" s="80"/>
      <c r="W311" s="80"/>
      <c r="X311" s="80"/>
      <c r="Y311" s="80"/>
      <c r="Z311" s="80"/>
      <c r="AA311" s="80"/>
      <c r="AB311" s="80"/>
      <c r="AC311" s="80"/>
      <c r="AD311" s="80"/>
      <c r="AE311" s="80"/>
      <c r="AF311" s="80"/>
      <c r="AG311" s="80"/>
      <c r="AH311" s="80"/>
      <c r="AI311" s="80"/>
    </row>
    <row r="312" spans="9:35">
      <c r="I312" s="80"/>
      <c r="R312" s="80"/>
      <c r="S312" s="80"/>
      <c r="T312" s="80"/>
      <c r="U312" s="80"/>
      <c r="V312" s="80"/>
      <c r="W312" s="80"/>
      <c r="X312" s="80"/>
      <c r="Y312" s="80"/>
      <c r="Z312" s="80"/>
      <c r="AA312" s="80"/>
      <c r="AB312" s="80"/>
      <c r="AC312" s="80"/>
      <c r="AD312" s="80"/>
      <c r="AE312" s="80"/>
      <c r="AF312" s="80"/>
      <c r="AG312" s="80"/>
      <c r="AH312" s="80"/>
      <c r="AI312" s="80"/>
    </row>
    <row r="313" spans="9:35">
      <c r="I313" s="80"/>
      <c r="R313" s="80"/>
      <c r="S313" s="80"/>
      <c r="T313" s="80"/>
      <c r="U313" s="80"/>
      <c r="V313" s="80"/>
      <c r="W313" s="80"/>
      <c r="X313" s="80"/>
      <c r="Y313" s="80"/>
      <c r="Z313" s="80"/>
      <c r="AA313" s="80"/>
      <c r="AB313" s="80"/>
      <c r="AC313" s="80"/>
      <c r="AD313" s="80"/>
      <c r="AE313" s="80"/>
      <c r="AF313" s="80"/>
      <c r="AG313" s="80"/>
      <c r="AH313" s="80"/>
      <c r="AI313" s="80"/>
    </row>
    <row r="314" spans="9:35">
      <c r="I314" s="80"/>
      <c r="R314" s="80"/>
      <c r="S314" s="80"/>
      <c r="T314" s="80"/>
      <c r="U314" s="80"/>
      <c r="V314" s="80"/>
      <c r="W314" s="80"/>
      <c r="X314" s="80"/>
      <c r="Y314" s="80"/>
      <c r="Z314" s="80"/>
      <c r="AA314" s="80"/>
      <c r="AB314" s="80"/>
      <c r="AC314" s="80"/>
      <c r="AD314" s="80"/>
      <c r="AE314" s="80"/>
      <c r="AF314" s="80"/>
      <c r="AG314" s="80"/>
      <c r="AH314" s="80"/>
      <c r="AI314" s="80"/>
    </row>
    <row r="315" spans="9:35">
      <c r="I315" s="80"/>
      <c r="R315" s="80"/>
      <c r="S315" s="80"/>
      <c r="T315" s="80"/>
      <c r="U315" s="80"/>
      <c r="V315" s="80"/>
      <c r="W315" s="80"/>
      <c r="X315" s="80"/>
      <c r="Y315" s="80"/>
      <c r="Z315" s="80"/>
      <c r="AA315" s="80"/>
      <c r="AB315" s="80"/>
      <c r="AC315" s="80"/>
      <c r="AD315" s="80"/>
      <c r="AE315" s="80"/>
      <c r="AF315" s="80"/>
      <c r="AG315" s="80"/>
      <c r="AH315" s="80"/>
      <c r="AI315" s="80"/>
    </row>
    <row r="316" spans="9:35">
      <c r="I316" s="80"/>
      <c r="R316" s="80"/>
      <c r="S316" s="80"/>
      <c r="T316" s="80"/>
      <c r="U316" s="80"/>
      <c r="V316" s="80"/>
      <c r="W316" s="80"/>
      <c r="X316" s="80"/>
      <c r="Y316" s="80"/>
      <c r="Z316" s="80"/>
      <c r="AA316" s="80"/>
      <c r="AB316" s="80"/>
      <c r="AC316" s="80"/>
      <c r="AD316" s="80"/>
      <c r="AE316" s="80"/>
      <c r="AF316" s="80"/>
      <c r="AG316" s="80"/>
      <c r="AH316" s="80"/>
      <c r="AI316" s="80"/>
    </row>
    <row r="317" spans="9:35">
      <c r="I317" s="80"/>
      <c r="R317" s="80"/>
      <c r="S317" s="80"/>
      <c r="T317" s="80"/>
      <c r="U317" s="80"/>
      <c r="V317" s="80"/>
      <c r="W317" s="80"/>
      <c r="X317" s="80"/>
      <c r="Y317" s="80"/>
      <c r="Z317" s="80"/>
      <c r="AA317" s="80"/>
      <c r="AB317" s="80"/>
      <c r="AC317" s="80"/>
      <c r="AD317" s="80"/>
      <c r="AE317" s="80"/>
      <c r="AF317" s="80"/>
      <c r="AG317" s="80"/>
      <c r="AH317" s="80"/>
      <c r="AI317" s="80"/>
    </row>
    <row r="318" spans="9:35">
      <c r="I318" s="80"/>
      <c r="R318" s="80"/>
      <c r="S318" s="80"/>
      <c r="T318" s="80"/>
      <c r="U318" s="80"/>
      <c r="V318" s="80"/>
      <c r="W318" s="80"/>
      <c r="X318" s="80"/>
      <c r="Y318" s="80"/>
      <c r="Z318" s="80"/>
      <c r="AA318" s="80"/>
      <c r="AB318" s="80"/>
      <c r="AC318" s="80"/>
      <c r="AD318" s="80"/>
      <c r="AE318" s="80"/>
      <c r="AF318" s="80"/>
      <c r="AG318" s="80"/>
      <c r="AH318" s="80"/>
      <c r="AI318" s="80"/>
    </row>
    <row r="319" spans="9:35">
      <c r="I319" s="80"/>
      <c r="R319" s="80"/>
      <c r="S319" s="80"/>
      <c r="T319" s="80"/>
      <c r="U319" s="80"/>
      <c r="V319" s="80"/>
      <c r="W319" s="80"/>
      <c r="X319" s="80"/>
      <c r="Y319" s="80"/>
      <c r="Z319" s="80"/>
      <c r="AA319" s="80"/>
      <c r="AB319" s="80"/>
      <c r="AC319" s="80"/>
      <c r="AD319" s="80"/>
      <c r="AE319" s="80"/>
      <c r="AF319" s="80"/>
      <c r="AG319" s="80"/>
      <c r="AH319" s="80"/>
      <c r="AI319" s="80"/>
    </row>
    <row r="320" spans="9:35">
      <c r="I320" s="80"/>
      <c r="R320" s="80"/>
      <c r="S320" s="80"/>
      <c r="T320" s="80"/>
      <c r="U320" s="80"/>
      <c r="V320" s="80"/>
      <c r="W320" s="80"/>
      <c r="X320" s="80"/>
      <c r="Y320" s="80"/>
      <c r="Z320" s="80"/>
      <c r="AA320" s="80"/>
      <c r="AB320" s="80"/>
      <c r="AC320" s="80"/>
      <c r="AD320" s="80"/>
      <c r="AE320" s="80"/>
      <c r="AF320" s="80"/>
      <c r="AG320" s="80"/>
      <c r="AH320" s="80"/>
      <c r="AI320" s="80"/>
    </row>
    <row r="321" spans="9:35">
      <c r="I321" s="80"/>
      <c r="R321" s="80"/>
      <c r="S321" s="80"/>
      <c r="T321" s="80"/>
      <c r="U321" s="80"/>
      <c r="V321" s="80"/>
      <c r="W321" s="80"/>
      <c r="X321" s="80"/>
      <c r="Y321" s="80"/>
      <c r="Z321" s="80"/>
      <c r="AA321" s="80"/>
      <c r="AB321" s="80"/>
      <c r="AC321" s="80"/>
      <c r="AD321" s="80"/>
      <c r="AE321" s="80"/>
      <c r="AF321" s="80"/>
      <c r="AG321" s="80"/>
      <c r="AH321" s="80"/>
      <c r="AI321" s="80"/>
    </row>
    <row r="322" spans="9:35">
      <c r="I322" s="80"/>
      <c r="R322" s="80"/>
      <c r="S322" s="80"/>
      <c r="T322" s="80"/>
      <c r="U322" s="80"/>
      <c r="V322" s="80"/>
      <c r="W322" s="80"/>
      <c r="X322" s="80"/>
      <c r="Y322" s="80"/>
      <c r="Z322" s="80"/>
      <c r="AA322" s="80"/>
      <c r="AB322" s="80"/>
      <c r="AC322" s="80"/>
      <c r="AD322" s="80"/>
      <c r="AE322" s="80"/>
      <c r="AF322" s="80"/>
      <c r="AG322" s="80"/>
      <c r="AH322" s="80"/>
      <c r="AI322" s="80"/>
    </row>
    <row r="323" spans="9:35">
      <c r="I323" s="80"/>
      <c r="R323" s="80"/>
      <c r="S323" s="80"/>
      <c r="T323" s="80"/>
      <c r="U323" s="80"/>
      <c r="V323" s="80"/>
      <c r="W323" s="80"/>
      <c r="X323" s="80"/>
      <c r="Y323" s="80"/>
      <c r="Z323" s="80"/>
      <c r="AA323" s="80"/>
      <c r="AB323" s="80"/>
      <c r="AC323" s="80"/>
      <c r="AD323" s="80"/>
      <c r="AE323" s="80"/>
      <c r="AF323" s="80"/>
      <c r="AG323" s="80"/>
      <c r="AH323" s="80"/>
      <c r="AI323" s="80"/>
    </row>
    <row r="324" spans="9:35">
      <c r="I324" s="80"/>
      <c r="R324" s="80"/>
      <c r="S324" s="80"/>
      <c r="T324" s="80"/>
      <c r="U324" s="80"/>
      <c r="V324" s="80"/>
      <c r="W324" s="80"/>
      <c r="X324" s="80"/>
      <c r="Y324" s="80"/>
      <c r="Z324" s="80"/>
      <c r="AA324" s="80"/>
      <c r="AB324" s="80"/>
      <c r="AC324" s="80"/>
      <c r="AD324" s="80"/>
      <c r="AE324" s="80"/>
      <c r="AF324" s="80"/>
      <c r="AG324" s="80"/>
      <c r="AH324" s="80"/>
      <c r="AI324" s="80"/>
    </row>
    <row r="325" spans="9:35">
      <c r="I325" s="80"/>
      <c r="R325" s="80"/>
      <c r="S325" s="80"/>
      <c r="T325" s="80"/>
      <c r="U325" s="80"/>
      <c r="V325" s="80"/>
      <c r="W325" s="80"/>
      <c r="X325" s="80"/>
      <c r="Y325" s="80"/>
      <c r="Z325" s="80"/>
      <c r="AA325" s="80"/>
      <c r="AB325" s="80"/>
      <c r="AC325" s="80"/>
      <c r="AD325" s="80"/>
      <c r="AE325" s="80"/>
      <c r="AF325" s="80"/>
      <c r="AG325" s="80"/>
      <c r="AH325" s="80"/>
      <c r="AI325" s="80"/>
    </row>
    <row r="326" spans="9:35">
      <c r="I326" s="80"/>
      <c r="R326" s="80"/>
      <c r="S326" s="80"/>
      <c r="T326" s="80"/>
      <c r="U326" s="80"/>
      <c r="V326" s="80"/>
      <c r="W326" s="80"/>
      <c r="X326" s="80"/>
      <c r="Y326" s="80"/>
      <c r="Z326" s="80"/>
      <c r="AA326" s="80"/>
      <c r="AB326" s="80"/>
      <c r="AC326" s="80"/>
      <c r="AD326" s="80"/>
      <c r="AE326" s="80"/>
      <c r="AF326" s="80"/>
      <c r="AG326" s="80"/>
      <c r="AH326" s="80"/>
      <c r="AI326" s="80"/>
    </row>
    <row r="327" spans="9:35">
      <c r="I327" s="80"/>
      <c r="R327" s="80"/>
      <c r="S327" s="80"/>
      <c r="T327" s="80"/>
      <c r="U327" s="80"/>
      <c r="V327" s="80"/>
      <c r="W327" s="80"/>
      <c r="X327" s="80"/>
      <c r="Y327" s="80"/>
      <c r="Z327" s="80"/>
      <c r="AA327" s="80"/>
      <c r="AB327" s="80"/>
      <c r="AC327" s="80"/>
      <c r="AD327" s="80"/>
      <c r="AE327" s="80"/>
      <c r="AF327" s="80"/>
      <c r="AG327" s="80"/>
      <c r="AH327" s="80"/>
      <c r="AI327" s="80"/>
    </row>
    <row r="328" spans="9:35">
      <c r="I328" s="80"/>
      <c r="R328" s="80"/>
      <c r="S328" s="80"/>
      <c r="T328" s="80"/>
      <c r="U328" s="80"/>
      <c r="V328" s="80"/>
      <c r="W328" s="80"/>
      <c r="X328" s="80"/>
      <c r="Y328" s="80"/>
      <c r="Z328" s="80"/>
      <c r="AA328" s="80"/>
      <c r="AB328" s="80"/>
      <c r="AC328" s="80"/>
      <c r="AD328" s="80"/>
      <c r="AE328" s="80"/>
      <c r="AF328" s="80"/>
      <c r="AG328" s="80"/>
      <c r="AH328" s="80"/>
      <c r="AI328" s="80"/>
    </row>
    <row r="329" spans="9:35">
      <c r="I329" s="80"/>
      <c r="R329" s="80"/>
      <c r="S329" s="80"/>
      <c r="T329" s="80"/>
      <c r="U329" s="80"/>
      <c r="V329" s="80"/>
      <c r="W329" s="80"/>
      <c r="X329" s="80"/>
      <c r="Y329" s="80"/>
      <c r="Z329" s="80"/>
      <c r="AA329" s="80"/>
      <c r="AB329" s="80"/>
      <c r="AC329" s="80"/>
      <c r="AD329" s="80"/>
      <c r="AE329" s="80"/>
      <c r="AF329" s="80"/>
      <c r="AG329" s="80"/>
      <c r="AH329" s="80"/>
      <c r="AI329" s="80"/>
    </row>
    <row r="330" spans="9:35">
      <c r="I330" s="80"/>
      <c r="R330" s="80"/>
      <c r="S330" s="80"/>
      <c r="T330" s="80"/>
      <c r="U330" s="80"/>
      <c r="V330" s="80"/>
      <c r="W330" s="80"/>
      <c r="X330" s="80"/>
      <c r="Y330" s="80"/>
      <c r="Z330" s="80"/>
      <c r="AA330" s="80"/>
      <c r="AB330" s="80"/>
      <c r="AC330" s="80"/>
      <c r="AD330" s="80"/>
      <c r="AE330" s="80"/>
      <c r="AF330" s="80"/>
      <c r="AG330" s="80"/>
      <c r="AH330" s="80"/>
      <c r="AI330" s="80"/>
    </row>
    <row r="331" spans="9:35">
      <c r="I331" s="80"/>
      <c r="R331" s="80"/>
      <c r="S331" s="80"/>
      <c r="T331" s="80"/>
      <c r="U331" s="80"/>
      <c r="V331" s="80"/>
      <c r="W331" s="80"/>
      <c r="X331" s="80"/>
      <c r="Y331" s="80"/>
      <c r="Z331" s="80"/>
      <c r="AA331" s="80"/>
      <c r="AB331" s="80"/>
      <c r="AC331" s="80"/>
      <c r="AD331" s="80"/>
      <c r="AE331" s="80"/>
      <c r="AF331" s="80"/>
      <c r="AG331" s="80"/>
      <c r="AH331" s="80"/>
      <c r="AI331" s="80"/>
    </row>
    <row r="332" spans="9:35">
      <c r="I332" s="80"/>
      <c r="R332" s="80"/>
      <c r="S332" s="80"/>
      <c r="T332" s="80"/>
      <c r="U332" s="80"/>
      <c r="V332" s="80"/>
      <c r="W332" s="80"/>
      <c r="X332" s="80"/>
      <c r="Y332" s="80"/>
      <c r="Z332" s="80"/>
      <c r="AA332" s="80"/>
      <c r="AB332" s="80"/>
      <c r="AC332" s="80"/>
      <c r="AD332" s="80"/>
      <c r="AE332" s="80"/>
      <c r="AF332" s="80"/>
      <c r="AG332" s="80"/>
      <c r="AH332" s="80"/>
      <c r="AI332" s="80"/>
    </row>
    <row r="333" spans="9:35">
      <c r="I333" s="80"/>
      <c r="R333" s="80"/>
      <c r="S333" s="80"/>
      <c r="T333" s="80"/>
      <c r="U333" s="80"/>
      <c r="V333" s="80"/>
      <c r="W333" s="80"/>
      <c r="X333" s="80"/>
      <c r="Y333" s="80"/>
      <c r="Z333" s="80"/>
      <c r="AA333" s="80"/>
      <c r="AB333" s="80"/>
      <c r="AC333" s="80"/>
      <c r="AD333" s="80"/>
      <c r="AE333" s="80"/>
      <c r="AF333" s="80"/>
      <c r="AG333" s="80"/>
      <c r="AH333" s="80"/>
      <c r="AI333" s="80"/>
    </row>
    <row r="334" spans="9:35">
      <c r="I334" s="80"/>
      <c r="R334" s="80"/>
      <c r="S334" s="80"/>
      <c r="T334" s="80"/>
      <c r="U334" s="80"/>
      <c r="V334" s="80"/>
      <c r="W334" s="80"/>
      <c r="X334" s="80"/>
      <c r="Y334" s="80"/>
      <c r="Z334" s="80"/>
      <c r="AA334" s="80"/>
      <c r="AB334" s="80"/>
      <c r="AC334" s="80"/>
      <c r="AD334" s="80"/>
      <c r="AE334" s="80"/>
      <c r="AF334" s="80"/>
      <c r="AG334" s="80"/>
      <c r="AH334" s="80"/>
      <c r="AI334" s="80"/>
    </row>
    <row r="335" spans="9:35">
      <c r="I335" s="80"/>
      <c r="R335" s="80"/>
      <c r="S335" s="80"/>
      <c r="T335" s="80"/>
      <c r="U335" s="80"/>
      <c r="V335" s="80"/>
      <c r="W335" s="80"/>
      <c r="X335" s="80"/>
      <c r="Y335" s="80"/>
      <c r="Z335" s="80"/>
      <c r="AA335" s="80"/>
      <c r="AB335" s="80"/>
      <c r="AC335" s="80"/>
      <c r="AD335" s="80"/>
      <c r="AE335" s="80"/>
      <c r="AF335" s="80"/>
      <c r="AG335" s="80"/>
      <c r="AH335" s="80"/>
      <c r="AI335" s="80"/>
    </row>
    <row r="336" spans="9:35">
      <c r="I336" s="80"/>
      <c r="R336" s="80"/>
      <c r="S336" s="80"/>
      <c r="T336" s="80"/>
      <c r="U336" s="80"/>
      <c r="V336" s="80"/>
      <c r="W336" s="80"/>
      <c r="X336" s="80"/>
      <c r="Y336" s="80"/>
      <c r="Z336" s="80"/>
      <c r="AA336" s="80"/>
      <c r="AB336" s="80"/>
      <c r="AC336" s="80"/>
      <c r="AD336" s="80"/>
      <c r="AE336" s="80"/>
      <c r="AF336" s="80"/>
      <c r="AG336" s="80"/>
      <c r="AH336" s="80"/>
      <c r="AI336" s="80"/>
    </row>
    <row r="337" spans="9:35">
      <c r="I337" s="80"/>
      <c r="R337" s="80"/>
      <c r="S337" s="80"/>
      <c r="T337" s="80"/>
      <c r="U337" s="80"/>
      <c r="V337" s="80"/>
      <c r="W337" s="80"/>
      <c r="X337" s="80"/>
      <c r="Y337" s="80"/>
      <c r="Z337" s="80"/>
      <c r="AA337" s="80"/>
      <c r="AB337" s="80"/>
      <c r="AC337" s="80"/>
      <c r="AD337" s="80"/>
      <c r="AE337" s="80"/>
      <c r="AF337" s="80"/>
      <c r="AG337" s="80"/>
      <c r="AH337" s="80"/>
      <c r="AI337" s="80"/>
    </row>
    <row r="338" spans="9:35">
      <c r="I338" s="80"/>
      <c r="R338" s="80"/>
      <c r="S338" s="80"/>
      <c r="T338" s="80"/>
      <c r="U338" s="80"/>
      <c r="V338" s="80"/>
      <c r="W338" s="80"/>
      <c r="X338" s="80"/>
      <c r="Y338" s="80"/>
      <c r="Z338" s="80"/>
      <c r="AA338" s="80"/>
      <c r="AB338" s="80"/>
      <c r="AC338" s="80"/>
      <c r="AD338" s="80"/>
      <c r="AE338" s="80"/>
      <c r="AF338" s="80"/>
      <c r="AG338" s="80"/>
      <c r="AH338" s="80"/>
      <c r="AI338" s="80"/>
    </row>
    <row r="339" spans="9:35">
      <c r="I339" s="80"/>
      <c r="R339" s="80"/>
      <c r="S339" s="80"/>
      <c r="T339" s="80"/>
      <c r="U339" s="80"/>
      <c r="V339" s="80"/>
      <c r="W339" s="80"/>
      <c r="X339" s="80"/>
      <c r="Y339" s="80"/>
      <c r="Z339" s="80"/>
      <c r="AA339" s="80"/>
      <c r="AB339" s="80"/>
      <c r="AC339" s="80"/>
      <c r="AD339" s="80"/>
      <c r="AE339" s="80"/>
      <c r="AF339" s="80"/>
      <c r="AG339" s="80"/>
      <c r="AH339" s="80"/>
      <c r="AI339" s="80"/>
    </row>
    <row r="340" spans="9:35">
      <c r="I340" s="80"/>
      <c r="R340" s="80"/>
      <c r="S340" s="80"/>
      <c r="T340" s="80"/>
      <c r="U340" s="80"/>
      <c r="V340" s="80"/>
      <c r="W340" s="80"/>
      <c r="X340" s="80"/>
      <c r="Y340" s="80"/>
      <c r="Z340" s="80"/>
      <c r="AA340" s="80"/>
      <c r="AB340" s="80"/>
      <c r="AC340" s="80"/>
      <c r="AD340" s="80"/>
      <c r="AE340" s="80"/>
      <c r="AF340" s="80"/>
      <c r="AG340" s="80"/>
      <c r="AH340" s="80"/>
      <c r="AI340" s="80"/>
    </row>
    <row r="341" spans="9:35">
      <c r="I341" s="80"/>
      <c r="R341" s="80"/>
      <c r="S341" s="80"/>
      <c r="T341" s="80"/>
      <c r="U341" s="80"/>
      <c r="V341" s="80"/>
      <c r="W341" s="80"/>
      <c r="X341" s="80"/>
      <c r="Y341" s="80"/>
      <c r="Z341" s="80"/>
      <c r="AA341" s="80"/>
      <c r="AB341" s="80"/>
      <c r="AC341" s="80"/>
      <c r="AD341" s="80"/>
      <c r="AE341" s="80"/>
      <c r="AF341" s="80"/>
      <c r="AG341" s="80"/>
      <c r="AH341" s="80"/>
      <c r="AI341" s="80"/>
    </row>
    <row r="342" spans="9:35">
      <c r="I342" s="80"/>
      <c r="R342" s="80"/>
      <c r="S342" s="80"/>
      <c r="T342" s="80"/>
      <c r="U342" s="80"/>
      <c r="V342" s="80"/>
      <c r="W342" s="80"/>
      <c r="X342" s="80"/>
      <c r="Y342" s="80"/>
      <c r="Z342" s="80"/>
      <c r="AA342" s="80"/>
      <c r="AB342" s="80"/>
      <c r="AC342" s="80"/>
      <c r="AD342" s="80"/>
      <c r="AE342" s="80"/>
      <c r="AF342" s="80"/>
      <c r="AG342" s="80"/>
      <c r="AH342" s="80"/>
      <c r="AI342" s="80"/>
    </row>
    <row r="343" spans="9:35">
      <c r="I343" s="80"/>
      <c r="R343" s="80"/>
      <c r="S343" s="80"/>
      <c r="T343" s="80"/>
      <c r="U343" s="80"/>
      <c r="V343" s="80"/>
      <c r="W343" s="80"/>
      <c r="X343" s="80"/>
      <c r="Y343" s="80"/>
      <c r="Z343" s="80"/>
      <c r="AA343" s="80"/>
      <c r="AB343" s="80"/>
      <c r="AC343" s="80"/>
      <c r="AD343" s="80"/>
      <c r="AE343" s="80"/>
      <c r="AF343" s="80"/>
      <c r="AG343" s="80"/>
      <c r="AH343" s="80"/>
      <c r="AI343" s="80"/>
    </row>
    <row r="344" spans="9:35">
      <c r="I344" s="80"/>
      <c r="R344" s="80"/>
      <c r="S344" s="80"/>
      <c r="T344" s="80"/>
      <c r="U344" s="80"/>
      <c r="V344" s="80"/>
      <c r="W344" s="80"/>
      <c r="X344" s="80"/>
      <c r="Y344" s="80"/>
      <c r="Z344" s="80"/>
      <c r="AA344" s="80"/>
      <c r="AB344" s="80"/>
      <c r="AC344" s="80"/>
      <c r="AD344" s="80"/>
      <c r="AE344" s="80"/>
      <c r="AF344" s="80"/>
      <c r="AG344" s="80"/>
      <c r="AH344" s="80"/>
      <c r="AI344" s="80"/>
    </row>
    <row r="345" spans="9:35">
      <c r="I345" s="80"/>
      <c r="R345" s="80"/>
      <c r="S345" s="80"/>
      <c r="T345" s="80"/>
      <c r="U345" s="80"/>
      <c r="V345" s="80"/>
      <c r="W345" s="80"/>
      <c r="X345" s="80"/>
      <c r="Y345" s="80"/>
      <c r="Z345" s="80"/>
      <c r="AA345" s="80"/>
      <c r="AB345" s="80"/>
      <c r="AC345" s="80"/>
      <c r="AD345" s="80"/>
      <c r="AE345" s="80"/>
      <c r="AF345" s="80"/>
      <c r="AG345" s="80"/>
      <c r="AH345" s="80"/>
      <c r="AI345" s="80"/>
    </row>
    <row r="346" spans="9:35">
      <c r="I346" s="80"/>
      <c r="R346" s="80"/>
      <c r="S346" s="80"/>
      <c r="T346" s="80"/>
      <c r="U346" s="80"/>
      <c r="V346" s="80"/>
      <c r="W346" s="80"/>
      <c r="X346" s="80"/>
      <c r="Y346" s="80"/>
      <c r="Z346" s="80"/>
      <c r="AA346" s="80"/>
      <c r="AB346" s="80"/>
      <c r="AC346" s="80"/>
      <c r="AD346" s="80"/>
      <c r="AE346" s="80"/>
      <c r="AF346" s="80"/>
      <c r="AG346" s="80"/>
      <c r="AH346" s="80"/>
      <c r="AI346" s="80"/>
    </row>
    <row r="347" spans="9:35">
      <c r="I347" s="80"/>
      <c r="R347" s="80"/>
      <c r="S347" s="80"/>
      <c r="T347" s="80"/>
      <c r="U347" s="80"/>
      <c r="V347" s="80"/>
      <c r="W347" s="80"/>
      <c r="X347" s="80"/>
      <c r="Y347" s="80"/>
      <c r="Z347" s="80"/>
      <c r="AA347" s="80"/>
      <c r="AB347" s="80"/>
      <c r="AC347" s="80"/>
      <c r="AD347" s="80"/>
      <c r="AE347" s="80"/>
      <c r="AF347" s="80"/>
      <c r="AG347" s="80"/>
      <c r="AH347" s="80"/>
      <c r="AI347" s="80"/>
    </row>
    <row r="348" spans="9:35">
      <c r="I348" s="80"/>
      <c r="R348" s="80"/>
      <c r="S348" s="80"/>
      <c r="T348" s="80"/>
      <c r="U348" s="80"/>
      <c r="V348" s="80"/>
      <c r="W348" s="80"/>
      <c r="X348" s="80"/>
      <c r="Y348" s="80"/>
      <c r="Z348" s="80"/>
      <c r="AA348" s="80"/>
      <c r="AB348" s="80"/>
      <c r="AC348" s="80"/>
      <c r="AD348" s="80"/>
      <c r="AE348" s="80"/>
      <c r="AF348" s="80"/>
      <c r="AG348" s="80"/>
      <c r="AH348" s="80"/>
      <c r="AI348" s="80"/>
    </row>
    <row r="349" spans="9:35">
      <c r="I349" s="80"/>
      <c r="R349" s="80"/>
      <c r="S349" s="80"/>
      <c r="T349" s="80"/>
      <c r="U349" s="80"/>
      <c r="V349" s="80"/>
      <c r="W349" s="80"/>
      <c r="X349" s="80"/>
      <c r="Y349" s="80"/>
      <c r="Z349" s="80"/>
      <c r="AA349" s="80"/>
      <c r="AB349" s="80"/>
      <c r="AC349" s="80"/>
      <c r="AD349" s="80"/>
      <c r="AE349" s="80"/>
      <c r="AF349" s="80"/>
      <c r="AG349" s="80"/>
      <c r="AH349" s="80"/>
      <c r="AI349" s="80"/>
    </row>
    <row r="350" spans="9:35">
      <c r="I350" s="80"/>
      <c r="R350" s="80"/>
      <c r="S350" s="80"/>
      <c r="T350" s="80"/>
      <c r="U350" s="80"/>
      <c r="V350" s="80"/>
      <c r="W350" s="80"/>
      <c r="X350" s="80"/>
      <c r="Y350" s="80"/>
      <c r="Z350" s="80"/>
      <c r="AA350" s="80"/>
      <c r="AB350" s="80"/>
      <c r="AC350" s="80"/>
      <c r="AD350" s="80"/>
      <c r="AE350" s="80"/>
      <c r="AF350" s="80"/>
      <c r="AG350" s="80"/>
      <c r="AH350" s="80"/>
      <c r="AI350" s="80"/>
    </row>
    <row r="351" spans="9:35">
      <c r="I351" s="80"/>
      <c r="R351" s="80"/>
      <c r="S351" s="80"/>
      <c r="T351" s="80"/>
      <c r="U351" s="80"/>
      <c r="V351" s="80"/>
      <c r="W351" s="80"/>
      <c r="X351" s="80"/>
      <c r="Y351" s="80"/>
      <c r="Z351" s="80"/>
      <c r="AA351" s="80"/>
      <c r="AB351" s="80"/>
      <c r="AC351" s="80"/>
      <c r="AD351" s="80"/>
      <c r="AE351" s="80"/>
      <c r="AF351" s="80"/>
      <c r="AG351" s="80"/>
      <c r="AH351" s="80"/>
      <c r="AI351" s="80"/>
    </row>
    <row r="352" spans="9:35">
      <c r="I352" s="80"/>
      <c r="R352" s="80"/>
      <c r="S352" s="80"/>
      <c r="T352" s="80"/>
      <c r="U352" s="80"/>
      <c r="V352" s="80"/>
      <c r="W352" s="80"/>
      <c r="X352" s="80"/>
      <c r="Y352" s="80"/>
      <c r="Z352" s="80"/>
      <c r="AA352" s="80"/>
      <c r="AB352" s="80"/>
      <c r="AC352" s="80"/>
      <c r="AD352" s="80"/>
      <c r="AE352" s="80"/>
      <c r="AF352" s="80"/>
      <c r="AG352" s="80"/>
      <c r="AH352" s="80"/>
      <c r="AI352" s="80"/>
    </row>
    <row r="353" spans="9:35">
      <c r="I353" s="80"/>
      <c r="R353" s="80"/>
      <c r="S353" s="80"/>
      <c r="T353" s="80"/>
      <c r="U353" s="80"/>
      <c r="V353" s="80"/>
      <c r="W353" s="80"/>
      <c r="X353" s="80"/>
      <c r="Y353" s="80"/>
      <c r="Z353" s="80"/>
      <c r="AA353" s="80"/>
      <c r="AB353" s="80"/>
      <c r="AC353" s="80"/>
      <c r="AD353" s="80"/>
      <c r="AE353" s="80"/>
      <c r="AF353" s="80"/>
      <c r="AG353" s="80"/>
      <c r="AH353" s="80"/>
      <c r="AI353" s="80"/>
    </row>
    <row r="354" spans="9:35">
      <c r="I354" s="80"/>
      <c r="R354" s="80"/>
      <c r="S354" s="80"/>
      <c r="T354" s="80"/>
      <c r="U354" s="80"/>
      <c r="V354" s="80"/>
      <c r="W354" s="80"/>
      <c r="X354" s="80"/>
      <c r="Y354" s="80"/>
      <c r="Z354" s="80"/>
      <c r="AA354" s="80"/>
      <c r="AB354" s="80"/>
      <c r="AC354" s="80"/>
      <c r="AD354" s="80"/>
      <c r="AE354" s="80"/>
      <c r="AF354" s="80"/>
      <c r="AG354" s="80"/>
      <c r="AH354" s="80"/>
      <c r="AI354" s="80"/>
    </row>
    <row r="355" spans="9:35">
      <c r="I355" s="80"/>
      <c r="R355" s="80"/>
      <c r="S355" s="80"/>
      <c r="T355" s="80"/>
      <c r="U355" s="80"/>
      <c r="V355" s="80"/>
      <c r="W355" s="80"/>
      <c r="X355" s="80"/>
      <c r="Y355" s="80"/>
      <c r="Z355" s="80"/>
      <c r="AA355" s="80"/>
      <c r="AB355" s="80"/>
      <c r="AC355" s="80"/>
      <c r="AD355" s="80"/>
      <c r="AE355" s="80"/>
      <c r="AF355" s="80"/>
      <c r="AG355" s="80"/>
      <c r="AH355" s="80"/>
      <c r="AI355" s="80"/>
    </row>
    <row r="356" spans="9:35">
      <c r="I356" s="80"/>
      <c r="R356" s="80"/>
      <c r="S356" s="80"/>
      <c r="T356" s="80"/>
      <c r="U356" s="80"/>
      <c r="V356" s="80"/>
      <c r="W356" s="80"/>
      <c r="X356" s="80"/>
      <c r="Y356" s="80"/>
      <c r="Z356" s="80"/>
      <c r="AA356" s="80"/>
      <c r="AB356" s="80"/>
      <c r="AC356" s="80"/>
      <c r="AD356" s="80"/>
      <c r="AE356" s="80"/>
      <c r="AF356" s="80"/>
      <c r="AG356" s="80"/>
      <c r="AH356" s="80"/>
      <c r="AI356" s="80"/>
    </row>
    <row r="357" spans="9:35">
      <c r="I357" s="80"/>
      <c r="R357" s="80"/>
      <c r="S357" s="80"/>
      <c r="T357" s="80"/>
      <c r="U357" s="80"/>
      <c r="V357" s="80"/>
      <c r="W357" s="80"/>
      <c r="X357" s="80"/>
      <c r="Y357" s="80"/>
      <c r="Z357" s="80"/>
      <c r="AA357" s="80"/>
      <c r="AB357" s="80"/>
      <c r="AC357" s="80"/>
      <c r="AD357" s="80"/>
      <c r="AE357" s="80"/>
      <c r="AF357" s="80"/>
      <c r="AG357" s="80"/>
      <c r="AH357" s="80"/>
      <c r="AI357" s="80"/>
    </row>
    <row r="358" spans="9:35">
      <c r="I358" s="80"/>
      <c r="R358" s="80"/>
      <c r="S358" s="80"/>
      <c r="T358" s="80"/>
      <c r="U358" s="80"/>
      <c r="V358" s="80"/>
      <c r="W358" s="80"/>
      <c r="X358" s="80"/>
      <c r="Y358" s="80"/>
      <c r="Z358" s="80"/>
      <c r="AA358" s="80"/>
      <c r="AB358" s="80"/>
      <c r="AC358" s="80"/>
      <c r="AD358" s="80"/>
      <c r="AE358" s="80"/>
      <c r="AF358" s="80"/>
      <c r="AG358" s="80"/>
      <c r="AH358" s="80"/>
      <c r="AI358" s="80"/>
    </row>
    <row r="359" spans="9:35">
      <c r="I359" s="80"/>
      <c r="R359" s="80"/>
      <c r="S359" s="80"/>
      <c r="T359" s="80"/>
      <c r="U359" s="80"/>
      <c r="V359" s="80"/>
      <c r="W359" s="80"/>
      <c r="X359" s="80"/>
      <c r="Y359" s="80"/>
      <c r="Z359" s="80"/>
      <c r="AA359" s="80"/>
      <c r="AB359" s="80"/>
      <c r="AC359" s="80"/>
      <c r="AD359" s="80"/>
      <c r="AE359" s="80"/>
      <c r="AF359" s="80"/>
      <c r="AG359" s="80"/>
      <c r="AH359" s="80"/>
      <c r="AI359" s="80"/>
    </row>
    <row r="360" spans="9:35">
      <c r="I360" s="80"/>
      <c r="R360" s="80"/>
      <c r="S360" s="80"/>
      <c r="T360" s="80"/>
      <c r="U360" s="80"/>
      <c r="V360" s="80"/>
      <c r="W360" s="80"/>
      <c r="X360" s="80"/>
      <c r="Y360" s="80"/>
      <c r="Z360" s="80"/>
      <c r="AA360" s="80"/>
      <c r="AB360" s="80"/>
      <c r="AC360" s="80"/>
      <c r="AD360" s="80"/>
      <c r="AE360" s="80"/>
      <c r="AF360" s="80"/>
      <c r="AG360" s="80"/>
      <c r="AH360" s="80"/>
      <c r="AI360" s="80"/>
    </row>
    <row r="361" spans="9:35">
      <c r="I361" s="80"/>
      <c r="R361" s="80"/>
      <c r="S361" s="80"/>
      <c r="T361" s="80"/>
      <c r="U361" s="80"/>
      <c r="V361" s="80"/>
      <c r="W361" s="80"/>
      <c r="X361" s="80"/>
      <c r="Y361" s="80"/>
      <c r="Z361" s="80"/>
      <c r="AA361" s="80"/>
      <c r="AB361" s="80"/>
      <c r="AC361" s="80"/>
      <c r="AD361" s="80"/>
      <c r="AE361" s="80"/>
      <c r="AF361" s="80"/>
      <c r="AG361" s="80"/>
      <c r="AH361" s="80"/>
      <c r="AI361" s="80"/>
    </row>
    <row r="362" spans="9:35">
      <c r="I362" s="80"/>
      <c r="R362" s="80"/>
      <c r="S362" s="80"/>
      <c r="T362" s="80"/>
      <c r="U362" s="80"/>
      <c r="V362" s="80"/>
      <c r="W362" s="80"/>
      <c r="X362" s="80"/>
      <c r="Y362" s="80"/>
      <c r="Z362" s="80"/>
      <c r="AA362" s="80"/>
      <c r="AB362" s="80"/>
      <c r="AC362" s="80"/>
      <c r="AD362" s="80"/>
      <c r="AE362" s="80"/>
      <c r="AF362" s="80"/>
      <c r="AG362" s="80"/>
      <c r="AH362" s="80"/>
      <c r="AI362" s="80"/>
    </row>
    <row r="363" spans="9:35">
      <c r="I363" s="80"/>
      <c r="R363" s="80"/>
      <c r="S363" s="80"/>
      <c r="T363" s="80"/>
      <c r="U363" s="80"/>
      <c r="V363" s="80"/>
      <c r="W363" s="80"/>
      <c r="X363" s="80"/>
      <c r="Y363" s="80"/>
      <c r="Z363" s="80"/>
      <c r="AA363" s="80"/>
      <c r="AB363" s="80"/>
      <c r="AC363" s="80"/>
      <c r="AD363" s="80"/>
      <c r="AE363" s="80"/>
      <c r="AF363" s="80"/>
      <c r="AG363" s="80"/>
      <c r="AH363" s="80"/>
      <c r="AI363" s="80"/>
    </row>
    <row r="364" spans="9:35">
      <c r="I364" s="80"/>
      <c r="R364" s="80"/>
      <c r="S364" s="80"/>
      <c r="T364" s="80"/>
      <c r="U364" s="80"/>
      <c r="V364" s="80"/>
      <c r="W364" s="80"/>
      <c r="X364" s="80"/>
      <c r="Y364" s="80"/>
      <c r="Z364" s="80"/>
      <c r="AA364" s="80"/>
      <c r="AB364" s="80"/>
      <c r="AC364" s="80"/>
      <c r="AD364" s="80"/>
      <c r="AE364" s="80"/>
      <c r="AF364" s="80"/>
      <c r="AG364" s="80"/>
      <c r="AH364" s="80"/>
      <c r="AI364" s="80"/>
    </row>
    <row r="365" spans="9:35">
      <c r="I365" s="80"/>
      <c r="R365" s="80"/>
      <c r="S365" s="80"/>
      <c r="T365" s="80"/>
      <c r="U365" s="80"/>
      <c r="V365" s="80"/>
      <c r="W365" s="80"/>
      <c r="X365" s="80"/>
      <c r="Y365" s="80"/>
      <c r="Z365" s="80"/>
      <c r="AA365" s="80"/>
      <c r="AB365" s="80"/>
      <c r="AC365" s="80"/>
      <c r="AD365" s="80"/>
      <c r="AE365" s="80"/>
      <c r="AF365" s="80"/>
      <c r="AG365" s="80"/>
      <c r="AH365" s="80"/>
      <c r="AI365" s="80"/>
    </row>
    <row r="366" spans="9:35">
      <c r="I366" s="80"/>
      <c r="R366" s="80"/>
      <c r="S366" s="80"/>
      <c r="T366" s="80"/>
      <c r="U366" s="80"/>
      <c r="V366" s="80"/>
      <c r="W366" s="80"/>
      <c r="X366" s="80"/>
      <c r="Y366" s="80"/>
      <c r="Z366" s="80"/>
      <c r="AA366" s="80"/>
      <c r="AB366" s="80"/>
      <c r="AC366" s="80"/>
      <c r="AD366" s="80"/>
      <c r="AE366" s="80"/>
      <c r="AF366" s="80"/>
      <c r="AG366" s="80"/>
      <c r="AH366" s="80"/>
      <c r="AI366" s="80"/>
    </row>
    <row r="367" spans="9:35">
      <c r="I367" s="80"/>
      <c r="R367" s="80"/>
      <c r="S367" s="80"/>
      <c r="T367" s="80"/>
      <c r="U367" s="80"/>
      <c r="V367" s="80"/>
      <c r="W367" s="80"/>
      <c r="X367" s="80"/>
      <c r="Y367" s="80"/>
      <c r="Z367" s="80"/>
      <c r="AA367" s="80"/>
      <c r="AB367" s="80"/>
      <c r="AC367" s="80"/>
      <c r="AD367" s="80"/>
      <c r="AE367" s="80"/>
      <c r="AF367" s="80"/>
      <c r="AG367" s="80"/>
      <c r="AH367" s="80"/>
      <c r="AI367" s="80"/>
    </row>
    <row r="368" spans="9:35">
      <c r="I368" s="80"/>
      <c r="R368" s="80"/>
      <c r="S368" s="80"/>
      <c r="T368" s="80"/>
      <c r="U368" s="80"/>
      <c r="V368" s="80"/>
      <c r="W368" s="80"/>
      <c r="X368" s="80"/>
      <c r="Y368" s="80"/>
      <c r="Z368" s="80"/>
      <c r="AA368" s="80"/>
      <c r="AB368" s="80"/>
      <c r="AC368" s="80"/>
      <c r="AD368" s="80"/>
      <c r="AE368" s="80"/>
      <c r="AF368" s="80"/>
      <c r="AG368" s="80"/>
      <c r="AH368" s="80"/>
      <c r="AI368" s="80"/>
    </row>
    <row r="369" spans="9:35">
      <c r="I369" s="80"/>
      <c r="R369" s="80"/>
      <c r="S369" s="80"/>
      <c r="T369" s="80"/>
      <c r="U369" s="80"/>
      <c r="V369" s="80"/>
      <c r="W369" s="80"/>
      <c r="X369" s="80"/>
      <c r="Y369" s="80"/>
      <c r="Z369" s="80"/>
      <c r="AA369" s="80"/>
      <c r="AB369" s="80"/>
      <c r="AC369" s="80"/>
      <c r="AD369" s="80"/>
      <c r="AE369" s="80"/>
      <c r="AF369" s="80"/>
      <c r="AG369" s="80"/>
      <c r="AH369" s="80"/>
      <c r="AI369" s="80"/>
    </row>
    <row r="370" spans="9:35">
      <c r="I370" s="80"/>
      <c r="R370" s="80"/>
      <c r="S370" s="80"/>
      <c r="T370" s="80"/>
      <c r="U370" s="80"/>
      <c r="V370" s="80"/>
      <c r="W370" s="80"/>
      <c r="X370" s="80"/>
      <c r="Y370" s="80"/>
      <c r="Z370" s="80"/>
      <c r="AA370" s="80"/>
      <c r="AB370" s="80"/>
      <c r="AC370" s="80"/>
      <c r="AD370" s="80"/>
      <c r="AE370" s="80"/>
      <c r="AF370" s="80"/>
      <c r="AG370" s="80"/>
      <c r="AH370" s="80"/>
      <c r="AI370" s="80"/>
    </row>
    <row r="371" spans="9:35">
      <c r="I371" s="80"/>
      <c r="R371" s="80"/>
      <c r="S371" s="80"/>
      <c r="T371" s="80"/>
      <c r="U371" s="80"/>
      <c r="V371" s="80"/>
      <c r="W371" s="80"/>
      <c r="X371" s="80"/>
      <c r="Y371" s="80"/>
      <c r="Z371" s="80"/>
      <c r="AA371" s="80"/>
      <c r="AB371" s="80"/>
      <c r="AC371" s="80"/>
      <c r="AD371" s="80"/>
      <c r="AE371" s="80"/>
      <c r="AF371" s="80"/>
      <c r="AG371" s="80"/>
      <c r="AH371" s="80"/>
      <c r="AI371" s="80"/>
    </row>
    <row r="372" spans="9:35">
      <c r="I372" s="80"/>
      <c r="R372" s="80"/>
      <c r="S372" s="80"/>
      <c r="T372" s="80"/>
      <c r="U372" s="80"/>
      <c r="V372" s="80"/>
      <c r="W372" s="80"/>
      <c r="X372" s="80"/>
      <c r="Y372" s="80"/>
      <c r="Z372" s="80"/>
      <c r="AA372" s="80"/>
      <c r="AB372" s="80"/>
      <c r="AC372" s="80"/>
      <c r="AD372" s="80"/>
      <c r="AE372" s="80"/>
      <c r="AF372" s="80"/>
      <c r="AG372" s="80"/>
      <c r="AH372" s="80"/>
      <c r="AI372" s="80"/>
    </row>
    <row r="373" spans="9:35">
      <c r="I373" s="80"/>
      <c r="R373" s="80"/>
      <c r="S373" s="80"/>
      <c r="T373" s="80"/>
      <c r="U373" s="80"/>
      <c r="V373" s="80"/>
      <c r="W373" s="80"/>
      <c r="X373" s="80"/>
      <c r="Y373" s="80"/>
      <c r="Z373" s="80"/>
      <c r="AA373" s="80"/>
      <c r="AB373" s="80"/>
      <c r="AC373" s="80"/>
      <c r="AD373" s="80"/>
      <c r="AE373" s="80"/>
      <c r="AF373" s="80"/>
      <c r="AG373" s="80"/>
      <c r="AH373" s="80"/>
      <c r="AI373" s="80"/>
    </row>
    <row r="374" spans="9:35">
      <c r="I374" s="80"/>
      <c r="R374" s="80"/>
      <c r="S374" s="80"/>
      <c r="T374" s="80"/>
      <c r="U374" s="80"/>
      <c r="V374" s="80"/>
      <c r="W374" s="80"/>
      <c r="X374" s="80"/>
      <c r="Y374" s="80"/>
      <c r="Z374" s="80"/>
      <c r="AA374" s="80"/>
      <c r="AB374" s="80"/>
      <c r="AC374" s="80"/>
      <c r="AD374" s="80"/>
      <c r="AE374" s="80"/>
      <c r="AF374" s="80"/>
      <c r="AG374" s="80"/>
      <c r="AH374" s="80"/>
      <c r="AI374" s="80"/>
    </row>
    <row r="375" spans="9:35">
      <c r="I375" s="80"/>
      <c r="R375" s="80"/>
      <c r="S375" s="80"/>
      <c r="T375" s="80"/>
      <c r="U375" s="80"/>
      <c r="V375" s="80"/>
      <c r="W375" s="80"/>
      <c r="X375" s="80"/>
      <c r="Y375" s="80"/>
      <c r="Z375" s="80"/>
      <c r="AA375" s="80"/>
      <c r="AB375" s="80"/>
      <c r="AC375" s="80"/>
      <c r="AD375" s="80"/>
      <c r="AE375" s="80"/>
      <c r="AF375" s="80"/>
      <c r="AG375" s="80"/>
      <c r="AH375" s="80"/>
      <c r="AI375" s="80"/>
    </row>
    <row r="376" spans="9:35">
      <c r="I376" s="80"/>
      <c r="R376" s="80"/>
      <c r="S376" s="80"/>
      <c r="T376" s="80"/>
      <c r="U376" s="80"/>
      <c r="V376" s="80"/>
      <c r="W376" s="80"/>
      <c r="X376" s="80"/>
      <c r="Y376" s="80"/>
      <c r="Z376" s="80"/>
      <c r="AA376" s="80"/>
      <c r="AB376" s="80"/>
      <c r="AC376" s="80"/>
      <c r="AD376" s="80"/>
      <c r="AE376" s="80"/>
      <c r="AF376" s="80"/>
      <c r="AG376" s="80"/>
      <c r="AH376" s="80"/>
      <c r="AI376" s="80"/>
    </row>
    <row r="377" spans="9:35">
      <c r="I377" s="80"/>
      <c r="R377" s="80"/>
      <c r="S377" s="80"/>
      <c r="T377" s="80"/>
      <c r="U377" s="80"/>
      <c r="V377" s="80"/>
      <c r="W377" s="80"/>
      <c r="X377" s="80"/>
      <c r="Y377" s="80"/>
      <c r="Z377" s="80"/>
      <c r="AA377" s="80"/>
      <c r="AB377" s="80"/>
      <c r="AC377" s="80"/>
      <c r="AD377" s="80"/>
      <c r="AE377" s="80"/>
      <c r="AF377" s="80"/>
      <c r="AG377" s="80"/>
      <c r="AH377" s="80"/>
      <c r="AI377" s="80"/>
    </row>
    <row r="378" spans="9:35">
      <c r="I378" s="80"/>
      <c r="R378" s="80"/>
      <c r="S378" s="80"/>
      <c r="T378" s="80"/>
      <c r="U378" s="80"/>
      <c r="V378" s="80"/>
      <c r="W378" s="80"/>
      <c r="X378" s="80"/>
      <c r="Y378" s="80"/>
      <c r="Z378" s="80"/>
      <c r="AA378" s="80"/>
      <c r="AB378" s="80"/>
      <c r="AC378" s="80"/>
      <c r="AD378" s="80"/>
      <c r="AE378" s="80"/>
      <c r="AF378" s="80"/>
      <c r="AG378" s="80"/>
      <c r="AH378" s="80"/>
      <c r="AI378" s="80"/>
    </row>
    <row r="379" spans="9:35">
      <c r="I379" s="80"/>
      <c r="R379" s="80"/>
      <c r="S379" s="80"/>
      <c r="T379" s="80"/>
      <c r="U379" s="80"/>
      <c r="V379" s="80"/>
      <c r="W379" s="80"/>
      <c r="X379" s="80"/>
      <c r="Y379" s="80"/>
      <c r="Z379" s="80"/>
      <c r="AA379" s="80"/>
      <c r="AB379" s="80"/>
      <c r="AC379" s="80"/>
      <c r="AD379" s="80"/>
      <c r="AE379" s="80"/>
      <c r="AF379" s="80"/>
      <c r="AG379" s="80"/>
      <c r="AH379" s="80"/>
      <c r="AI379" s="80"/>
    </row>
    <row r="380" spans="9:35">
      <c r="I380" s="80"/>
      <c r="R380" s="80"/>
      <c r="S380" s="80"/>
      <c r="T380" s="80"/>
      <c r="U380" s="80"/>
      <c r="V380" s="80"/>
      <c r="W380" s="80"/>
      <c r="X380" s="80"/>
      <c r="Y380" s="80"/>
      <c r="Z380" s="80"/>
      <c r="AA380" s="80"/>
      <c r="AB380" s="80"/>
      <c r="AC380" s="80"/>
      <c r="AD380" s="80"/>
      <c r="AE380" s="80"/>
      <c r="AF380" s="80"/>
      <c r="AG380" s="80"/>
      <c r="AH380" s="80"/>
      <c r="AI380" s="80"/>
    </row>
    <row r="381" spans="9:35">
      <c r="I381" s="80"/>
      <c r="R381" s="80"/>
      <c r="S381" s="80"/>
      <c r="T381" s="80"/>
      <c r="U381" s="80"/>
      <c r="V381" s="80"/>
      <c r="W381" s="80"/>
      <c r="X381" s="80"/>
      <c r="Y381" s="80"/>
      <c r="Z381" s="80"/>
      <c r="AA381" s="80"/>
      <c r="AB381" s="80"/>
      <c r="AC381" s="80"/>
      <c r="AD381" s="80"/>
      <c r="AE381" s="80"/>
      <c r="AF381" s="80"/>
      <c r="AG381" s="80"/>
      <c r="AH381" s="80"/>
      <c r="AI381" s="80"/>
    </row>
    <row r="382" spans="9:35">
      <c r="I382" s="80"/>
      <c r="R382" s="80"/>
      <c r="S382" s="80"/>
      <c r="T382" s="80"/>
      <c r="U382" s="80"/>
      <c r="V382" s="80"/>
      <c r="W382" s="80"/>
      <c r="X382" s="80"/>
      <c r="Y382" s="80"/>
      <c r="Z382" s="80"/>
      <c r="AA382" s="80"/>
      <c r="AB382" s="80"/>
      <c r="AC382" s="80"/>
      <c r="AD382" s="80"/>
      <c r="AE382" s="80"/>
      <c r="AF382" s="80"/>
      <c r="AG382" s="80"/>
      <c r="AH382" s="80"/>
      <c r="AI382" s="80"/>
    </row>
    <row r="383" spans="9:35">
      <c r="I383" s="80"/>
      <c r="R383" s="80"/>
      <c r="S383" s="80"/>
      <c r="T383" s="80"/>
      <c r="U383" s="80"/>
      <c r="V383" s="80"/>
      <c r="W383" s="80"/>
      <c r="X383" s="80"/>
      <c r="Y383" s="80"/>
      <c r="Z383" s="80"/>
      <c r="AA383" s="80"/>
      <c r="AB383" s="80"/>
      <c r="AC383" s="80"/>
      <c r="AD383" s="80"/>
      <c r="AE383" s="80"/>
      <c r="AF383" s="80"/>
      <c r="AG383" s="80"/>
      <c r="AH383" s="80"/>
      <c r="AI383" s="80"/>
    </row>
    <row r="384" spans="9:35">
      <c r="I384" s="80"/>
      <c r="R384" s="80"/>
      <c r="S384" s="80"/>
      <c r="T384" s="80"/>
      <c r="U384" s="80"/>
      <c r="V384" s="80"/>
      <c r="W384" s="80"/>
      <c r="X384" s="80"/>
      <c r="Y384" s="80"/>
      <c r="Z384" s="80"/>
      <c r="AA384" s="80"/>
      <c r="AB384" s="80"/>
      <c r="AC384" s="80"/>
      <c r="AD384" s="80"/>
      <c r="AE384" s="80"/>
      <c r="AF384" s="80"/>
      <c r="AG384" s="80"/>
      <c r="AH384" s="80"/>
      <c r="AI384" s="80"/>
    </row>
    <row r="385" spans="9:35">
      <c r="I385" s="80"/>
      <c r="R385" s="80"/>
      <c r="S385" s="80"/>
      <c r="T385" s="80"/>
      <c r="U385" s="80"/>
      <c r="V385" s="80"/>
      <c r="W385" s="80"/>
      <c r="X385" s="80"/>
      <c r="Y385" s="80"/>
      <c r="Z385" s="80"/>
      <c r="AA385" s="80"/>
      <c r="AB385" s="80"/>
      <c r="AC385" s="80"/>
      <c r="AD385" s="80"/>
      <c r="AE385" s="80"/>
      <c r="AF385" s="80"/>
      <c r="AG385" s="80"/>
      <c r="AH385" s="80"/>
      <c r="AI385" s="80"/>
    </row>
    <row r="386" spans="9:35">
      <c r="I386" s="80"/>
      <c r="R386" s="80"/>
      <c r="S386" s="80"/>
      <c r="T386" s="80"/>
      <c r="U386" s="80"/>
      <c r="V386" s="80"/>
      <c r="W386" s="80"/>
      <c r="X386" s="80"/>
      <c r="Y386" s="80"/>
      <c r="Z386" s="80"/>
      <c r="AA386" s="80"/>
      <c r="AB386" s="80"/>
      <c r="AC386" s="80"/>
      <c r="AD386" s="80"/>
      <c r="AE386" s="80"/>
      <c r="AF386" s="80"/>
      <c r="AG386" s="80"/>
      <c r="AH386" s="80"/>
      <c r="AI386" s="80"/>
    </row>
    <row r="387" spans="9:35">
      <c r="I387" s="80"/>
      <c r="R387" s="80"/>
      <c r="S387" s="80"/>
      <c r="T387" s="80"/>
      <c r="U387" s="80"/>
      <c r="V387" s="80"/>
      <c r="W387" s="80"/>
      <c r="X387" s="80"/>
      <c r="Y387" s="80"/>
      <c r="Z387" s="80"/>
      <c r="AA387" s="80"/>
      <c r="AB387" s="80"/>
      <c r="AC387" s="80"/>
      <c r="AD387" s="80"/>
      <c r="AE387" s="80"/>
      <c r="AF387" s="80"/>
      <c r="AG387" s="80"/>
      <c r="AH387" s="80"/>
      <c r="AI387" s="80"/>
    </row>
    <row r="388" spans="9:35">
      <c r="I388" s="80"/>
      <c r="R388" s="80"/>
      <c r="S388" s="80"/>
      <c r="T388" s="80"/>
      <c r="U388" s="80"/>
      <c r="V388" s="80"/>
      <c r="W388" s="80"/>
      <c r="X388" s="80"/>
      <c r="Y388" s="80"/>
      <c r="Z388" s="80"/>
      <c r="AA388" s="80"/>
      <c r="AB388" s="80"/>
      <c r="AC388" s="80"/>
      <c r="AD388" s="80"/>
      <c r="AE388" s="80"/>
      <c r="AF388" s="80"/>
      <c r="AG388" s="80"/>
      <c r="AH388" s="80"/>
      <c r="AI388" s="80"/>
    </row>
    <row r="389" spans="9:35">
      <c r="I389" s="80"/>
      <c r="R389" s="80"/>
      <c r="S389" s="80"/>
      <c r="T389" s="80"/>
      <c r="U389" s="80"/>
      <c r="V389" s="80"/>
      <c r="W389" s="80"/>
      <c r="X389" s="80"/>
      <c r="Y389" s="80"/>
      <c r="Z389" s="80"/>
      <c r="AA389" s="80"/>
      <c r="AB389" s="80"/>
      <c r="AC389" s="80"/>
      <c r="AD389" s="80"/>
      <c r="AE389" s="80"/>
      <c r="AF389" s="80"/>
      <c r="AG389" s="80"/>
      <c r="AH389" s="80"/>
      <c r="AI389" s="80"/>
    </row>
    <row r="390" spans="9:35">
      <c r="I390" s="80"/>
      <c r="R390" s="80"/>
      <c r="S390" s="80"/>
      <c r="T390" s="80"/>
      <c r="U390" s="80"/>
      <c r="V390" s="80"/>
      <c r="W390" s="80"/>
      <c r="X390" s="80"/>
      <c r="Y390" s="80"/>
      <c r="Z390" s="80"/>
      <c r="AA390" s="80"/>
      <c r="AB390" s="80"/>
      <c r="AC390" s="80"/>
      <c r="AD390" s="80"/>
      <c r="AE390" s="80"/>
      <c r="AF390" s="80"/>
      <c r="AG390" s="80"/>
      <c r="AH390" s="80"/>
      <c r="AI390" s="80"/>
    </row>
    <row r="391" spans="9:35">
      <c r="I391" s="80"/>
      <c r="R391" s="80"/>
      <c r="S391" s="80"/>
      <c r="T391" s="80"/>
      <c r="U391" s="80"/>
      <c r="V391" s="80"/>
      <c r="W391" s="80"/>
      <c r="X391" s="80"/>
      <c r="Y391" s="80"/>
      <c r="Z391" s="80"/>
      <c r="AA391" s="80"/>
      <c r="AB391" s="80"/>
      <c r="AC391" s="80"/>
      <c r="AD391" s="80"/>
      <c r="AE391" s="80"/>
      <c r="AF391" s="80"/>
      <c r="AG391" s="80"/>
      <c r="AH391" s="80"/>
      <c r="AI391" s="80"/>
    </row>
    <row r="392" spans="9:35">
      <c r="I392" s="80"/>
      <c r="R392" s="80"/>
      <c r="S392" s="80"/>
      <c r="T392" s="80"/>
      <c r="U392" s="80"/>
      <c r="V392" s="80"/>
      <c r="W392" s="80"/>
      <c r="X392" s="80"/>
      <c r="Y392" s="80"/>
      <c r="Z392" s="80"/>
      <c r="AA392" s="80"/>
      <c r="AB392" s="80"/>
      <c r="AC392" s="80"/>
      <c r="AD392" s="80"/>
      <c r="AE392" s="80"/>
      <c r="AF392" s="80"/>
      <c r="AG392" s="80"/>
      <c r="AH392" s="80"/>
      <c r="AI392" s="80"/>
    </row>
    <row r="393" spans="9:35">
      <c r="I393" s="80"/>
      <c r="R393" s="80"/>
      <c r="S393" s="80"/>
      <c r="T393" s="80"/>
      <c r="U393" s="80"/>
      <c r="V393" s="80"/>
      <c r="W393" s="80"/>
      <c r="X393" s="80"/>
      <c r="Y393" s="80"/>
      <c r="Z393" s="80"/>
      <c r="AA393" s="80"/>
      <c r="AB393" s="80"/>
      <c r="AC393" s="80"/>
      <c r="AD393" s="80"/>
      <c r="AE393" s="80"/>
      <c r="AF393" s="80"/>
      <c r="AG393" s="80"/>
      <c r="AH393" s="80"/>
      <c r="AI393" s="80"/>
    </row>
    <row r="394" spans="9:35">
      <c r="I394" s="80"/>
      <c r="R394" s="80"/>
      <c r="S394" s="80"/>
      <c r="T394" s="80"/>
      <c r="U394" s="80"/>
      <c r="V394" s="80"/>
      <c r="W394" s="80"/>
      <c r="X394" s="80"/>
      <c r="Y394" s="80"/>
      <c r="Z394" s="80"/>
      <c r="AA394" s="80"/>
      <c r="AB394" s="80"/>
      <c r="AC394" s="80"/>
      <c r="AD394" s="80"/>
      <c r="AE394" s="80"/>
      <c r="AF394" s="80"/>
      <c r="AG394" s="80"/>
      <c r="AH394" s="80"/>
      <c r="AI394" s="80"/>
    </row>
    <row r="395" spans="9:35">
      <c r="I395" s="80"/>
      <c r="R395" s="80"/>
      <c r="S395" s="80"/>
      <c r="T395" s="80"/>
      <c r="U395" s="80"/>
      <c r="V395" s="80"/>
      <c r="W395" s="80"/>
      <c r="X395" s="80"/>
      <c r="Y395" s="80"/>
      <c r="Z395" s="80"/>
      <c r="AA395" s="80"/>
      <c r="AB395" s="80"/>
      <c r="AC395" s="80"/>
      <c r="AD395" s="80"/>
      <c r="AE395" s="80"/>
      <c r="AF395" s="80"/>
      <c r="AG395" s="80"/>
      <c r="AH395" s="80"/>
      <c r="AI395" s="80"/>
    </row>
    <row r="396" spans="9:35">
      <c r="I396" s="80"/>
      <c r="R396" s="80"/>
      <c r="S396" s="80"/>
      <c r="T396" s="80"/>
      <c r="U396" s="80"/>
      <c r="V396" s="80"/>
      <c r="W396" s="80"/>
      <c r="X396" s="80"/>
      <c r="Y396" s="80"/>
      <c r="Z396" s="80"/>
      <c r="AA396" s="80"/>
      <c r="AB396" s="80"/>
      <c r="AC396" s="80"/>
      <c r="AD396" s="80"/>
      <c r="AE396" s="80"/>
      <c r="AF396" s="80"/>
      <c r="AG396" s="80"/>
      <c r="AH396" s="80"/>
      <c r="AI396" s="80"/>
    </row>
    <row r="397" spans="9:35">
      <c r="I397" s="80"/>
      <c r="R397" s="80"/>
      <c r="S397" s="80"/>
      <c r="T397" s="80"/>
      <c r="U397" s="80"/>
      <c r="V397" s="80"/>
      <c r="W397" s="80"/>
      <c r="X397" s="80"/>
      <c r="Y397" s="80"/>
      <c r="Z397" s="80"/>
      <c r="AA397" s="80"/>
      <c r="AB397" s="80"/>
      <c r="AC397" s="80"/>
      <c r="AD397" s="80"/>
      <c r="AE397" s="80"/>
      <c r="AF397" s="80"/>
      <c r="AG397" s="80"/>
      <c r="AH397" s="80"/>
      <c r="AI397" s="80"/>
    </row>
    <row r="398" spans="9:35">
      <c r="I398" s="80"/>
      <c r="R398" s="80"/>
      <c r="S398" s="80"/>
      <c r="T398" s="80"/>
      <c r="U398" s="80"/>
      <c r="V398" s="80"/>
      <c r="W398" s="80"/>
      <c r="X398" s="80"/>
      <c r="Y398" s="80"/>
      <c r="Z398" s="80"/>
      <c r="AA398" s="80"/>
      <c r="AB398" s="80"/>
      <c r="AC398" s="80"/>
      <c r="AD398" s="80"/>
      <c r="AE398" s="80"/>
      <c r="AF398" s="80"/>
      <c r="AG398" s="80"/>
      <c r="AH398" s="80"/>
      <c r="AI398" s="80"/>
    </row>
    <row r="399" spans="9:35">
      <c r="I399" s="80"/>
      <c r="R399" s="80"/>
      <c r="S399" s="80"/>
      <c r="T399" s="80"/>
      <c r="U399" s="80"/>
      <c r="V399" s="80"/>
      <c r="W399" s="80"/>
      <c r="X399" s="80"/>
      <c r="Y399" s="80"/>
      <c r="Z399" s="80"/>
      <c r="AA399" s="80"/>
      <c r="AB399" s="80"/>
      <c r="AC399" s="80"/>
      <c r="AD399" s="80"/>
      <c r="AE399" s="80"/>
      <c r="AF399" s="80"/>
      <c r="AG399" s="80"/>
      <c r="AH399" s="80"/>
      <c r="AI399" s="80"/>
    </row>
    <row r="400" spans="9:35">
      <c r="I400" s="80"/>
      <c r="R400" s="80"/>
      <c r="S400" s="80"/>
      <c r="T400" s="80"/>
      <c r="U400" s="80"/>
      <c r="V400" s="80"/>
      <c r="W400" s="80"/>
      <c r="X400" s="80"/>
      <c r="Y400" s="80"/>
      <c r="Z400" s="80"/>
      <c r="AA400" s="80"/>
      <c r="AB400" s="80"/>
      <c r="AC400" s="80"/>
      <c r="AD400" s="80"/>
      <c r="AE400" s="80"/>
      <c r="AF400" s="80"/>
      <c r="AG400" s="80"/>
      <c r="AH400" s="80"/>
      <c r="AI400" s="80"/>
    </row>
    <row r="401" spans="9:35">
      <c r="I401" s="80"/>
      <c r="R401" s="80"/>
      <c r="S401" s="80"/>
      <c r="T401" s="80"/>
      <c r="U401" s="80"/>
      <c r="V401" s="80"/>
      <c r="W401" s="80"/>
      <c r="X401" s="80"/>
      <c r="Y401" s="80"/>
      <c r="Z401" s="80"/>
      <c r="AA401" s="80"/>
      <c r="AB401" s="80"/>
      <c r="AC401" s="80"/>
      <c r="AD401" s="80"/>
      <c r="AE401" s="80"/>
      <c r="AF401" s="80"/>
      <c r="AG401" s="80"/>
      <c r="AH401" s="80"/>
      <c r="AI401" s="80"/>
    </row>
    <row r="402" spans="9:35">
      <c r="I402" s="80"/>
      <c r="R402" s="80"/>
      <c r="S402" s="80"/>
      <c r="T402" s="80"/>
      <c r="U402" s="80"/>
      <c r="V402" s="80"/>
      <c r="W402" s="80"/>
      <c r="X402" s="80"/>
      <c r="Y402" s="80"/>
      <c r="Z402" s="80"/>
      <c r="AA402" s="80"/>
      <c r="AB402" s="80"/>
      <c r="AC402" s="80"/>
      <c r="AD402" s="80"/>
      <c r="AE402" s="80"/>
      <c r="AF402" s="80"/>
      <c r="AG402" s="80"/>
      <c r="AH402" s="80"/>
      <c r="AI402" s="80"/>
    </row>
    <row r="403" spans="9:35">
      <c r="I403" s="80"/>
      <c r="R403" s="80"/>
      <c r="S403" s="80"/>
      <c r="T403" s="80"/>
      <c r="U403" s="80"/>
      <c r="V403" s="80"/>
      <c r="W403" s="80"/>
      <c r="X403" s="80"/>
      <c r="Y403" s="80"/>
      <c r="Z403" s="80"/>
      <c r="AA403" s="80"/>
      <c r="AB403" s="80"/>
      <c r="AC403" s="80"/>
      <c r="AD403" s="80"/>
      <c r="AE403" s="80"/>
      <c r="AF403" s="80"/>
      <c r="AG403" s="80"/>
      <c r="AH403" s="80"/>
      <c r="AI403" s="80"/>
    </row>
    <row r="404" spans="9:35">
      <c r="I404" s="80"/>
      <c r="R404" s="80"/>
      <c r="S404" s="80"/>
      <c r="T404" s="80"/>
      <c r="U404" s="80"/>
      <c r="V404" s="80"/>
      <c r="W404" s="80"/>
      <c r="X404" s="80"/>
      <c r="Y404" s="80"/>
      <c r="Z404" s="80"/>
      <c r="AA404" s="80"/>
      <c r="AB404" s="80"/>
      <c r="AC404" s="80"/>
      <c r="AD404" s="80"/>
      <c r="AE404" s="80"/>
      <c r="AF404" s="80"/>
      <c r="AG404" s="80"/>
      <c r="AH404" s="80"/>
      <c r="AI404" s="80"/>
    </row>
    <row r="405" spans="9:35">
      <c r="I405" s="80"/>
      <c r="R405" s="80"/>
      <c r="S405" s="80"/>
      <c r="T405" s="80"/>
      <c r="U405" s="80"/>
      <c r="V405" s="80"/>
      <c r="W405" s="80"/>
      <c r="X405" s="80"/>
      <c r="Y405" s="80"/>
      <c r="Z405" s="80"/>
      <c r="AA405" s="80"/>
      <c r="AB405" s="80"/>
      <c r="AC405" s="80"/>
      <c r="AD405" s="80"/>
      <c r="AE405" s="80"/>
      <c r="AF405" s="80"/>
      <c r="AG405" s="80"/>
      <c r="AH405" s="80"/>
      <c r="AI405" s="80"/>
    </row>
    <row r="406" spans="9:35">
      <c r="I406" s="80"/>
      <c r="R406" s="80"/>
      <c r="S406" s="80"/>
      <c r="T406" s="80"/>
      <c r="U406" s="80"/>
      <c r="V406" s="80"/>
      <c r="W406" s="80"/>
      <c r="X406" s="80"/>
      <c r="Y406" s="80"/>
      <c r="Z406" s="80"/>
      <c r="AA406" s="80"/>
      <c r="AB406" s="80"/>
      <c r="AC406" s="80"/>
      <c r="AD406" s="80"/>
      <c r="AE406" s="80"/>
      <c r="AF406" s="80"/>
      <c r="AG406" s="80"/>
      <c r="AH406" s="80"/>
      <c r="AI406" s="80"/>
    </row>
    <row r="407" spans="9:35">
      <c r="I407" s="80"/>
      <c r="R407" s="80"/>
      <c r="S407" s="80"/>
      <c r="T407" s="80"/>
      <c r="U407" s="80"/>
      <c r="V407" s="80"/>
      <c r="W407" s="80"/>
      <c r="X407" s="80"/>
      <c r="Y407" s="80"/>
      <c r="Z407" s="80"/>
      <c r="AA407" s="80"/>
      <c r="AB407" s="80"/>
      <c r="AC407" s="80"/>
      <c r="AD407" s="80"/>
      <c r="AE407" s="80"/>
      <c r="AF407" s="80"/>
      <c r="AG407" s="80"/>
      <c r="AH407" s="80"/>
      <c r="AI407" s="80"/>
    </row>
    <row r="408" spans="9:35">
      <c r="I408" s="80"/>
      <c r="R408" s="80"/>
      <c r="S408" s="80"/>
      <c r="T408" s="80"/>
      <c r="U408" s="80"/>
      <c r="V408" s="80"/>
      <c r="W408" s="80"/>
      <c r="X408" s="80"/>
      <c r="Y408" s="80"/>
      <c r="Z408" s="80"/>
      <c r="AA408" s="80"/>
      <c r="AB408" s="80"/>
      <c r="AC408" s="80"/>
      <c r="AD408" s="80"/>
      <c r="AE408" s="80"/>
      <c r="AF408" s="80"/>
      <c r="AG408" s="80"/>
      <c r="AH408" s="80"/>
      <c r="AI408" s="80"/>
    </row>
    <row r="409" spans="9:35">
      <c r="I409" s="80"/>
      <c r="R409" s="80"/>
      <c r="S409" s="80"/>
      <c r="T409" s="80"/>
      <c r="U409" s="80"/>
      <c r="V409" s="80"/>
      <c r="W409" s="80"/>
      <c r="X409" s="80"/>
      <c r="Y409" s="80"/>
      <c r="Z409" s="80"/>
      <c r="AA409" s="80"/>
      <c r="AB409" s="80"/>
      <c r="AC409" s="80"/>
      <c r="AD409" s="80"/>
      <c r="AE409" s="80"/>
      <c r="AF409" s="80"/>
      <c r="AG409" s="80"/>
      <c r="AH409" s="80"/>
      <c r="AI409" s="80"/>
    </row>
    <row r="410" spans="9:35">
      <c r="I410" s="80"/>
      <c r="R410" s="80"/>
      <c r="S410" s="80"/>
      <c r="T410" s="80"/>
      <c r="U410" s="80"/>
      <c r="V410" s="80"/>
      <c r="W410" s="80"/>
      <c r="X410" s="80"/>
      <c r="Y410" s="80"/>
      <c r="Z410" s="80"/>
      <c r="AA410" s="80"/>
      <c r="AB410" s="80"/>
      <c r="AC410" s="80"/>
      <c r="AD410" s="80"/>
      <c r="AE410" s="80"/>
      <c r="AF410" s="80"/>
      <c r="AG410" s="80"/>
      <c r="AH410" s="80"/>
      <c r="AI410" s="80"/>
    </row>
    <row r="411" spans="9:35">
      <c r="I411" s="80"/>
      <c r="R411" s="80"/>
      <c r="S411" s="80"/>
      <c r="T411" s="80"/>
      <c r="U411" s="80"/>
      <c r="V411" s="80"/>
      <c r="W411" s="80"/>
      <c r="X411" s="80"/>
      <c r="Y411" s="80"/>
      <c r="Z411" s="80"/>
      <c r="AA411" s="80"/>
      <c r="AB411" s="80"/>
      <c r="AC411" s="80"/>
      <c r="AD411" s="80"/>
      <c r="AE411" s="80"/>
      <c r="AF411" s="80"/>
      <c r="AG411" s="80"/>
      <c r="AH411" s="80"/>
      <c r="AI411" s="80"/>
    </row>
    <row r="412" spans="9:35">
      <c r="I412" s="80"/>
      <c r="R412" s="80"/>
      <c r="S412" s="80"/>
      <c r="T412" s="80"/>
      <c r="U412" s="80"/>
      <c r="V412" s="80"/>
      <c r="W412" s="80"/>
      <c r="X412" s="80"/>
      <c r="Y412" s="80"/>
      <c r="Z412" s="80"/>
      <c r="AA412" s="80"/>
      <c r="AB412" s="80"/>
      <c r="AC412" s="80"/>
      <c r="AD412" s="80"/>
      <c r="AE412" s="80"/>
      <c r="AF412" s="80"/>
      <c r="AG412" s="80"/>
      <c r="AH412" s="80"/>
      <c r="AI412" s="80"/>
    </row>
    <row r="413" spans="9:35">
      <c r="I413" s="80"/>
      <c r="R413" s="80"/>
      <c r="S413" s="80"/>
      <c r="T413" s="80"/>
      <c r="U413" s="80"/>
      <c r="V413" s="80"/>
      <c r="W413" s="80"/>
      <c r="X413" s="80"/>
      <c r="Y413" s="80"/>
      <c r="Z413" s="80"/>
      <c r="AA413" s="80"/>
      <c r="AB413" s="80"/>
      <c r="AC413" s="80"/>
      <c r="AD413" s="80"/>
      <c r="AE413" s="80"/>
      <c r="AF413" s="80"/>
      <c r="AG413" s="80"/>
      <c r="AH413" s="80"/>
      <c r="AI413" s="80"/>
    </row>
    <row r="414" spans="9:35">
      <c r="I414" s="80"/>
      <c r="R414" s="80"/>
      <c r="S414" s="80"/>
      <c r="T414" s="80"/>
      <c r="U414" s="80"/>
      <c r="V414" s="80"/>
      <c r="W414" s="80"/>
      <c r="X414" s="80"/>
      <c r="Y414" s="80"/>
      <c r="Z414" s="80"/>
      <c r="AA414" s="80"/>
      <c r="AB414" s="80"/>
      <c r="AC414" s="80"/>
      <c r="AD414" s="80"/>
      <c r="AE414" s="80"/>
      <c r="AF414" s="80"/>
      <c r="AG414" s="80"/>
      <c r="AH414" s="80"/>
      <c r="AI414" s="80"/>
    </row>
    <row r="415" spans="9:35">
      <c r="I415" s="80"/>
      <c r="R415" s="80"/>
      <c r="S415" s="80"/>
      <c r="T415" s="80"/>
      <c r="U415" s="80"/>
      <c r="V415" s="80"/>
      <c r="W415" s="80"/>
      <c r="X415" s="80"/>
      <c r="Y415" s="80"/>
      <c r="Z415" s="80"/>
      <c r="AA415" s="80"/>
      <c r="AB415" s="80"/>
      <c r="AC415" s="80"/>
      <c r="AD415" s="80"/>
      <c r="AE415" s="80"/>
      <c r="AF415" s="80"/>
      <c r="AG415" s="80"/>
      <c r="AH415" s="80"/>
      <c r="AI415" s="80"/>
    </row>
    <row r="416" spans="9:35">
      <c r="I416" s="80"/>
      <c r="R416" s="80"/>
      <c r="S416" s="80"/>
      <c r="T416" s="80"/>
      <c r="U416" s="80"/>
      <c r="V416" s="80"/>
      <c r="W416" s="80"/>
      <c r="X416" s="80"/>
      <c r="Y416" s="80"/>
      <c r="Z416" s="80"/>
      <c r="AA416" s="80"/>
      <c r="AB416" s="80"/>
      <c r="AC416" s="80"/>
      <c r="AD416" s="80"/>
      <c r="AE416" s="80"/>
      <c r="AF416" s="80"/>
      <c r="AG416" s="80"/>
      <c r="AH416" s="80"/>
      <c r="AI416" s="80"/>
    </row>
    <row r="417" spans="9:35">
      <c r="I417" s="80"/>
      <c r="R417" s="80"/>
      <c r="S417" s="80"/>
      <c r="T417" s="80"/>
      <c r="U417" s="80"/>
      <c r="V417" s="80"/>
      <c r="W417" s="80"/>
      <c r="X417" s="80"/>
      <c r="Y417" s="80"/>
      <c r="Z417" s="80"/>
      <c r="AA417" s="80"/>
      <c r="AB417" s="80"/>
      <c r="AC417" s="80"/>
      <c r="AD417" s="80"/>
      <c r="AE417" s="80"/>
      <c r="AF417" s="80"/>
      <c r="AG417" s="80"/>
      <c r="AH417" s="80"/>
      <c r="AI417" s="80"/>
    </row>
    <row r="418" spans="9:35">
      <c r="I418" s="80"/>
      <c r="R418" s="80"/>
      <c r="S418" s="80"/>
      <c r="T418" s="80"/>
      <c r="U418" s="80"/>
      <c r="V418" s="80"/>
      <c r="W418" s="80"/>
      <c r="X418" s="80"/>
      <c r="Y418" s="80"/>
      <c r="Z418" s="80"/>
      <c r="AA418" s="80"/>
      <c r="AB418" s="80"/>
      <c r="AC418" s="80"/>
      <c r="AD418" s="80"/>
      <c r="AE418" s="80"/>
      <c r="AF418" s="80"/>
      <c r="AG418" s="80"/>
      <c r="AH418" s="80"/>
      <c r="AI418" s="80"/>
    </row>
    <row r="419" spans="9:35">
      <c r="I419" s="80"/>
      <c r="R419" s="80"/>
      <c r="S419" s="80"/>
      <c r="T419" s="80"/>
      <c r="U419" s="80"/>
      <c r="V419" s="80"/>
      <c r="W419" s="80"/>
      <c r="X419" s="80"/>
      <c r="Y419" s="80"/>
      <c r="Z419" s="80"/>
      <c r="AA419" s="80"/>
      <c r="AB419" s="80"/>
      <c r="AC419" s="80"/>
      <c r="AD419" s="80"/>
      <c r="AE419" s="80"/>
      <c r="AF419" s="80"/>
      <c r="AG419" s="80"/>
      <c r="AH419" s="80"/>
      <c r="AI419" s="80"/>
    </row>
    <row r="420" spans="9:35">
      <c r="I420" s="80"/>
      <c r="R420" s="80"/>
      <c r="S420" s="80"/>
      <c r="T420" s="80"/>
      <c r="U420" s="80"/>
      <c r="V420" s="80"/>
      <c r="W420" s="80"/>
      <c r="X420" s="80"/>
      <c r="Y420" s="80"/>
      <c r="Z420" s="80"/>
      <c r="AA420" s="80"/>
      <c r="AB420" s="80"/>
      <c r="AC420" s="80"/>
      <c r="AD420" s="80"/>
      <c r="AE420" s="80"/>
      <c r="AF420" s="80"/>
      <c r="AG420" s="80"/>
      <c r="AH420" s="80"/>
      <c r="AI420" s="80"/>
    </row>
    <row r="421" spans="9:35">
      <c r="I421" s="80"/>
      <c r="R421" s="80"/>
      <c r="S421" s="80"/>
      <c r="T421" s="80"/>
      <c r="U421" s="80"/>
      <c r="V421" s="80"/>
      <c r="W421" s="80"/>
      <c r="X421" s="80"/>
      <c r="Y421" s="80"/>
      <c r="Z421" s="80"/>
      <c r="AA421" s="80"/>
      <c r="AB421" s="80"/>
      <c r="AC421" s="80"/>
      <c r="AD421" s="80"/>
      <c r="AE421" s="80"/>
      <c r="AF421" s="80"/>
      <c r="AG421" s="80"/>
      <c r="AH421" s="80"/>
      <c r="AI421" s="80"/>
    </row>
    <row r="422" spans="9:35">
      <c r="I422" s="80"/>
      <c r="R422" s="80"/>
      <c r="S422" s="80"/>
      <c r="T422" s="80"/>
      <c r="U422" s="80"/>
      <c r="V422" s="80"/>
      <c r="W422" s="80"/>
      <c r="X422" s="80"/>
      <c r="Y422" s="80"/>
      <c r="Z422" s="80"/>
      <c r="AA422" s="80"/>
      <c r="AB422" s="80"/>
      <c r="AC422" s="80"/>
      <c r="AD422" s="80"/>
      <c r="AE422" s="80"/>
      <c r="AF422" s="80"/>
      <c r="AG422" s="80"/>
      <c r="AH422" s="80"/>
      <c r="AI422" s="80"/>
    </row>
    <row r="423" spans="9:35">
      <c r="I423" s="80"/>
      <c r="R423" s="80"/>
      <c r="S423" s="80"/>
      <c r="T423" s="80"/>
      <c r="U423" s="80"/>
      <c r="V423" s="80"/>
      <c r="W423" s="80"/>
      <c r="X423" s="80"/>
      <c r="Y423" s="80"/>
      <c r="Z423" s="80"/>
      <c r="AA423" s="80"/>
      <c r="AB423" s="80"/>
      <c r="AC423" s="80"/>
      <c r="AD423" s="80"/>
      <c r="AE423" s="80"/>
      <c r="AF423" s="80"/>
      <c r="AG423" s="80"/>
      <c r="AH423" s="80"/>
      <c r="AI423" s="80"/>
    </row>
    <row r="424" spans="9:35">
      <c r="I424" s="80"/>
      <c r="R424" s="80"/>
      <c r="S424" s="80"/>
      <c r="T424" s="80"/>
      <c r="U424" s="80"/>
      <c r="V424" s="80"/>
      <c r="W424" s="80"/>
      <c r="X424" s="80"/>
      <c r="Y424" s="80"/>
      <c r="Z424" s="80"/>
      <c r="AA424" s="80"/>
      <c r="AB424" s="80"/>
      <c r="AC424" s="80"/>
      <c r="AD424" s="80"/>
      <c r="AE424" s="80"/>
      <c r="AF424" s="80"/>
      <c r="AG424" s="80"/>
      <c r="AH424" s="80"/>
      <c r="AI424" s="80"/>
    </row>
    <row r="425" spans="9:35">
      <c r="I425" s="80"/>
      <c r="R425" s="80"/>
      <c r="S425" s="80"/>
      <c r="T425" s="80"/>
      <c r="U425" s="80"/>
      <c r="V425" s="80"/>
      <c r="W425" s="80"/>
      <c r="X425" s="80"/>
      <c r="Y425" s="80"/>
      <c r="Z425" s="80"/>
      <c r="AA425" s="80"/>
      <c r="AB425" s="80"/>
      <c r="AC425" s="80"/>
      <c r="AD425" s="80"/>
      <c r="AE425" s="80"/>
      <c r="AF425" s="80"/>
      <c r="AG425" s="80"/>
      <c r="AH425" s="80"/>
      <c r="AI425" s="80"/>
    </row>
    <row r="426" spans="9:35">
      <c r="I426" s="80"/>
      <c r="R426" s="80"/>
      <c r="S426" s="80"/>
      <c r="T426" s="80"/>
      <c r="U426" s="80"/>
      <c r="V426" s="80"/>
      <c r="W426" s="80"/>
      <c r="X426" s="80"/>
      <c r="Y426" s="80"/>
      <c r="Z426" s="80"/>
      <c r="AA426" s="80"/>
      <c r="AB426" s="80"/>
      <c r="AC426" s="80"/>
      <c r="AD426" s="80"/>
      <c r="AE426" s="80"/>
      <c r="AF426" s="80"/>
      <c r="AG426" s="80"/>
      <c r="AH426" s="80"/>
      <c r="AI426" s="80"/>
    </row>
    <row r="427" spans="9:35">
      <c r="I427" s="80"/>
      <c r="R427" s="80"/>
      <c r="S427" s="80"/>
      <c r="T427" s="80"/>
      <c r="U427" s="80"/>
      <c r="V427" s="80"/>
      <c r="W427" s="80"/>
      <c r="X427" s="80"/>
      <c r="Y427" s="80"/>
      <c r="Z427" s="80"/>
      <c r="AA427" s="80"/>
      <c r="AB427" s="80"/>
      <c r="AC427" s="80"/>
      <c r="AD427" s="80"/>
      <c r="AE427" s="80"/>
      <c r="AF427" s="80"/>
      <c r="AG427" s="80"/>
      <c r="AH427" s="80"/>
      <c r="AI427" s="80"/>
    </row>
    <row r="428" spans="9:35">
      <c r="I428" s="80"/>
      <c r="R428" s="80"/>
      <c r="S428" s="80"/>
      <c r="T428" s="80"/>
      <c r="U428" s="80"/>
      <c r="V428" s="80"/>
      <c r="W428" s="80"/>
      <c r="X428" s="80"/>
      <c r="Y428" s="80"/>
      <c r="Z428" s="80"/>
      <c r="AA428" s="80"/>
      <c r="AB428" s="80"/>
      <c r="AC428" s="80"/>
      <c r="AD428" s="80"/>
      <c r="AE428" s="80"/>
      <c r="AF428" s="80"/>
      <c r="AG428" s="80"/>
      <c r="AH428" s="80"/>
      <c r="AI428" s="80"/>
    </row>
    <row r="429" spans="9:35">
      <c r="I429" s="80"/>
      <c r="R429" s="80"/>
      <c r="S429" s="80"/>
      <c r="T429" s="80"/>
      <c r="U429" s="80"/>
      <c r="V429" s="80"/>
      <c r="W429" s="80"/>
      <c r="X429" s="80"/>
      <c r="Y429" s="80"/>
      <c r="Z429" s="80"/>
      <c r="AA429" s="80"/>
      <c r="AB429" s="80"/>
      <c r="AC429" s="80"/>
      <c r="AD429" s="80"/>
      <c r="AE429" s="80"/>
      <c r="AF429" s="80"/>
      <c r="AG429" s="80"/>
      <c r="AH429" s="80"/>
      <c r="AI429" s="80"/>
    </row>
    <row r="430" spans="9:35">
      <c r="I430" s="80"/>
      <c r="R430" s="80"/>
      <c r="S430" s="80"/>
      <c r="T430" s="80"/>
      <c r="U430" s="80"/>
      <c r="V430" s="80"/>
      <c r="W430" s="80"/>
      <c r="X430" s="80"/>
      <c r="Y430" s="80"/>
      <c r="Z430" s="80"/>
      <c r="AA430" s="80"/>
      <c r="AB430" s="80"/>
      <c r="AC430" s="80"/>
      <c r="AD430" s="80"/>
      <c r="AE430" s="80"/>
      <c r="AF430" s="80"/>
      <c r="AG430" s="80"/>
      <c r="AH430" s="80"/>
      <c r="AI430" s="80"/>
    </row>
    <row r="431" spans="9:35">
      <c r="I431" s="80"/>
      <c r="R431" s="80"/>
      <c r="S431" s="80"/>
      <c r="T431" s="80"/>
      <c r="U431" s="80"/>
      <c r="V431" s="80"/>
      <c r="W431" s="80"/>
      <c r="X431" s="80"/>
      <c r="Y431" s="80"/>
      <c r="Z431" s="80"/>
      <c r="AA431" s="80"/>
      <c r="AB431" s="80"/>
      <c r="AC431" s="80"/>
      <c r="AD431" s="80"/>
      <c r="AE431" s="80"/>
      <c r="AF431" s="80"/>
      <c r="AG431" s="80"/>
      <c r="AH431" s="80"/>
      <c r="AI431" s="80"/>
    </row>
    <row r="432" spans="9:35">
      <c r="I432" s="80"/>
      <c r="R432" s="80"/>
      <c r="S432" s="80"/>
      <c r="T432" s="80"/>
      <c r="U432" s="80"/>
      <c r="V432" s="80"/>
      <c r="W432" s="80"/>
      <c r="X432" s="80"/>
      <c r="Y432" s="80"/>
      <c r="Z432" s="80"/>
      <c r="AA432" s="80"/>
      <c r="AB432" s="80"/>
      <c r="AC432" s="80"/>
      <c r="AD432" s="80"/>
      <c r="AE432" s="80"/>
      <c r="AF432" s="80"/>
      <c r="AG432" s="80"/>
      <c r="AH432" s="80"/>
      <c r="AI432" s="80"/>
    </row>
    <row r="433" spans="9:35">
      <c r="I433" s="80"/>
      <c r="R433" s="80"/>
      <c r="S433" s="80"/>
      <c r="T433" s="80"/>
      <c r="U433" s="80"/>
      <c r="V433" s="80"/>
      <c r="W433" s="80"/>
      <c r="X433" s="80"/>
      <c r="Y433" s="80"/>
      <c r="Z433" s="80"/>
      <c r="AA433" s="80"/>
      <c r="AB433" s="80"/>
      <c r="AC433" s="80"/>
      <c r="AD433" s="80"/>
      <c r="AE433" s="80"/>
      <c r="AF433" s="80"/>
      <c r="AG433" s="80"/>
      <c r="AH433" s="80"/>
      <c r="AI433" s="80"/>
    </row>
    <row r="434" spans="9:35">
      <c r="I434" s="80"/>
      <c r="R434" s="80"/>
      <c r="S434" s="80"/>
      <c r="T434" s="80"/>
      <c r="U434" s="80"/>
      <c r="V434" s="80"/>
      <c r="W434" s="80"/>
      <c r="X434" s="80"/>
      <c r="Y434" s="80"/>
      <c r="Z434" s="80"/>
      <c r="AA434" s="80"/>
      <c r="AB434" s="80"/>
      <c r="AC434" s="80"/>
      <c r="AD434" s="80"/>
      <c r="AE434" s="80"/>
      <c r="AF434" s="80"/>
      <c r="AG434" s="80"/>
      <c r="AH434" s="80"/>
      <c r="AI434" s="80"/>
    </row>
    <row r="435" spans="9:35">
      <c r="I435" s="80"/>
      <c r="R435" s="80"/>
      <c r="S435" s="80"/>
      <c r="T435" s="80"/>
      <c r="U435" s="80"/>
      <c r="V435" s="80"/>
      <c r="W435" s="80"/>
      <c r="X435" s="80"/>
      <c r="Y435" s="80"/>
      <c r="Z435" s="80"/>
      <c r="AA435" s="80"/>
      <c r="AB435" s="80"/>
      <c r="AC435" s="80"/>
      <c r="AD435" s="80"/>
      <c r="AE435" s="80"/>
      <c r="AF435" s="80"/>
      <c r="AG435" s="80"/>
      <c r="AH435" s="80"/>
      <c r="AI435" s="80"/>
    </row>
    <row r="436" spans="9:35">
      <c r="I436" s="80"/>
      <c r="R436" s="80"/>
      <c r="S436" s="80"/>
      <c r="T436" s="80"/>
      <c r="U436" s="80"/>
      <c r="V436" s="80"/>
      <c r="W436" s="80"/>
      <c r="X436" s="80"/>
      <c r="Y436" s="80"/>
      <c r="Z436" s="80"/>
      <c r="AA436" s="80"/>
      <c r="AB436" s="80"/>
      <c r="AC436" s="80"/>
      <c r="AD436" s="80"/>
      <c r="AE436" s="80"/>
      <c r="AF436" s="80"/>
      <c r="AG436" s="80"/>
      <c r="AH436" s="80"/>
      <c r="AI436" s="80"/>
    </row>
    <row r="437" spans="9:35">
      <c r="I437" s="80"/>
      <c r="R437" s="80"/>
      <c r="S437" s="80"/>
      <c r="T437" s="80"/>
      <c r="U437" s="80"/>
      <c r="V437" s="80"/>
      <c r="W437" s="80"/>
      <c r="X437" s="80"/>
      <c r="Y437" s="80"/>
      <c r="Z437" s="80"/>
      <c r="AA437" s="80"/>
      <c r="AB437" s="80"/>
      <c r="AC437" s="80"/>
      <c r="AD437" s="80"/>
      <c r="AE437" s="80"/>
      <c r="AF437" s="80"/>
      <c r="AG437" s="80"/>
      <c r="AH437" s="80"/>
      <c r="AI437" s="80"/>
    </row>
    <row r="438" spans="9:35">
      <c r="I438" s="80"/>
      <c r="R438" s="80"/>
      <c r="S438" s="80"/>
      <c r="T438" s="80"/>
      <c r="U438" s="80"/>
      <c r="V438" s="80"/>
      <c r="W438" s="80"/>
      <c r="X438" s="80"/>
      <c r="Y438" s="80"/>
      <c r="Z438" s="80"/>
      <c r="AA438" s="80"/>
      <c r="AB438" s="80"/>
      <c r="AC438" s="80"/>
      <c r="AD438" s="80"/>
      <c r="AE438" s="80"/>
      <c r="AF438" s="80"/>
      <c r="AG438" s="80"/>
      <c r="AH438" s="80"/>
      <c r="AI438" s="80"/>
    </row>
    <row r="439" spans="9:35">
      <c r="I439" s="80"/>
      <c r="R439" s="80"/>
      <c r="S439" s="80"/>
      <c r="T439" s="80"/>
      <c r="U439" s="80"/>
      <c r="V439" s="80"/>
      <c r="W439" s="80"/>
      <c r="X439" s="80"/>
      <c r="Y439" s="80"/>
      <c r="Z439" s="80"/>
      <c r="AA439" s="80"/>
      <c r="AB439" s="80"/>
      <c r="AC439" s="80"/>
      <c r="AD439" s="80"/>
      <c r="AE439" s="80"/>
      <c r="AF439" s="80"/>
      <c r="AG439" s="80"/>
      <c r="AH439" s="80"/>
      <c r="AI439" s="80"/>
    </row>
    <row r="440" spans="9:35">
      <c r="I440" s="80"/>
      <c r="R440" s="80"/>
      <c r="S440" s="80"/>
      <c r="T440" s="80"/>
      <c r="U440" s="80"/>
      <c r="V440" s="80"/>
      <c r="W440" s="80"/>
      <c r="X440" s="80"/>
      <c r="Y440" s="80"/>
      <c r="Z440" s="80"/>
      <c r="AA440" s="80"/>
      <c r="AB440" s="80"/>
      <c r="AC440" s="80"/>
      <c r="AD440" s="80"/>
      <c r="AE440" s="80"/>
      <c r="AF440" s="80"/>
      <c r="AG440" s="80"/>
      <c r="AH440" s="80"/>
      <c r="AI440" s="80"/>
    </row>
    <row r="441" spans="9:35">
      <c r="I441" s="80"/>
      <c r="R441" s="80"/>
      <c r="S441" s="80"/>
      <c r="T441" s="80"/>
      <c r="U441" s="80"/>
      <c r="V441" s="80"/>
      <c r="W441" s="80"/>
      <c r="X441" s="80"/>
      <c r="Y441" s="80"/>
      <c r="Z441" s="80"/>
      <c r="AA441" s="80"/>
      <c r="AB441" s="80"/>
      <c r="AC441" s="80"/>
      <c r="AD441" s="80"/>
      <c r="AE441" s="80"/>
      <c r="AF441" s="80"/>
      <c r="AG441" s="80"/>
      <c r="AH441" s="80"/>
      <c r="AI441" s="80"/>
    </row>
    <row r="442" spans="9:35">
      <c r="I442" s="80"/>
      <c r="R442" s="80"/>
      <c r="S442" s="80"/>
      <c r="T442" s="80"/>
      <c r="U442" s="80"/>
      <c r="V442" s="80"/>
      <c r="W442" s="80"/>
      <c r="X442" s="80"/>
      <c r="Y442" s="80"/>
      <c r="Z442" s="80"/>
      <c r="AA442" s="80"/>
      <c r="AB442" s="80"/>
      <c r="AC442" s="80"/>
      <c r="AD442" s="80"/>
      <c r="AE442" s="80"/>
      <c r="AF442" s="80"/>
      <c r="AG442" s="80"/>
      <c r="AH442" s="80"/>
      <c r="AI442" s="80"/>
    </row>
    <row r="443" spans="9:35">
      <c r="I443" s="80"/>
      <c r="R443" s="80"/>
      <c r="S443" s="80"/>
      <c r="T443" s="80"/>
      <c r="U443" s="80"/>
      <c r="V443" s="80"/>
      <c r="W443" s="80"/>
      <c r="X443" s="80"/>
      <c r="Y443" s="80"/>
      <c r="Z443" s="80"/>
      <c r="AA443" s="80"/>
      <c r="AB443" s="80"/>
      <c r="AC443" s="80"/>
      <c r="AD443" s="80"/>
      <c r="AE443" s="80"/>
      <c r="AF443" s="80"/>
      <c r="AG443" s="80"/>
      <c r="AH443" s="80"/>
      <c r="AI443" s="80"/>
    </row>
    <row r="444" spans="9:35">
      <c r="I444" s="80"/>
      <c r="R444" s="80"/>
      <c r="S444" s="80"/>
      <c r="T444" s="80"/>
      <c r="U444" s="80"/>
      <c r="V444" s="80"/>
      <c r="W444" s="80"/>
      <c r="X444" s="80"/>
      <c r="Y444" s="80"/>
      <c r="Z444" s="80"/>
      <c r="AA444" s="80"/>
      <c r="AB444" s="80"/>
      <c r="AC444" s="80"/>
      <c r="AD444" s="80"/>
      <c r="AE444" s="80"/>
      <c r="AF444" s="80"/>
      <c r="AG444" s="80"/>
      <c r="AH444" s="80"/>
      <c r="AI444" s="80"/>
    </row>
    <row r="445" spans="9:35">
      <c r="I445" s="80"/>
      <c r="R445" s="80"/>
      <c r="S445" s="80"/>
      <c r="T445" s="80"/>
      <c r="U445" s="80"/>
      <c r="V445" s="80"/>
      <c r="W445" s="80"/>
      <c r="X445" s="80"/>
      <c r="Y445" s="80"/>
      <c r="Z445" s="80"/>
      <c r="AA445" s="80"/>
      <c r="AB445" s="80"/>
      <c r="AC445" s="80"/>
      <c r="AD445" s="80"/>
      <c r="AE445" s="80"/>
      <c r="AF445" s="80"/>
      <c r="AG445" s="80"/>
      <c r="AH445" s="80"/>
      <c r="AI445" s="80"/>
    </row>
    <row r="446" spans="9:35">
      <c r="I446" s="80"/>
      <c r="R446" s="80"/>
      <c r="S446" s="80"/>
      <c r="T446" s="80"/>
      <c r="U446" s="80"/>
      <c r="V446" s="80"/>
      <c r="W446" s="80"/>
      <c r="X446" s="80"/>
      <c r="Y446" s="80"/>
      <c r="Z446" s="80"/>
      <c r="AA446" s="80"/>
      <c r="AB446" s="80"/>
      <c r="AC446" s="80"/>
      <c r="AD446" s="80"/>
      <c r="AE446" s="80"/>
      <c r="AF446" s="80"/>
      <c r="AG446" s="80"/>
      <c r="AH446" s="80"/>
      <c r="AI446" s="80"/>
    </row>
    <row r="447" spans="9:35">
      <c r="I447" s="80"/>
      <c r="R447" s="80"/>
      <c r="S447" s="80"/>
      <c r="T447" s="80"/>
      <c r="U447" s="80"/>
      <c r="V447" s="80"/>
      <c r="W447" s="80"/>
      <c r="X447" s="80"/>
      <c r="Y447" s="80"/>
      <c r="Z447" s="80"/>
      <c r="AA447" s="80"/>
      <c r="AB447" s="80"/>
      <c r="AC447" s="80"/>
      <c r="AD447" s="80"/>
      <c r="AE447" s="80"/>
      <c r="AF447" s="80"/>
      <c r="AG447" s="80"/>
      <c r="AH447" s="80"/>
      <c r="AI447" s="80"/>
    </row>
    <row r="448" spans="9:35">
      <c r="I448" s="80"/>
      <c r="R448" s="80"/>
      <c r="S448" s="80"/>
      <c r="T448" s="80"/>
      <c r="U448" s="80"/>
      <c r="V448" s="80"/>
      <c r="W448" s="80"/>
      <c r="X448" s="80"/>
      <c r="Y448" s="80"/>
      <c r="Z448" s="80"/>
      <c r="AA448" s="80"/>
      <c r="AB448" s="80"/>
      <c r="AC448" s="80"/>
      <c r="AD448" s="80"/>
      <c r="AE448" s="80"/>
      <c r="AF448" s="80"/>
      <c r="AG448" s="80"/>
      <c r="AH448" s="80"/>
      <c r="AI448" s="80"/>
    </row>
    <row r="449" spans="9:35">
      <c r="I449" s="80"/>
      <c r="R449" s="80"/>
      <c r="S449" s="80"/>
      <c r="T449" s="80"/>
      <c r="U449" s="80"/>
      <c r="V449" s="80"/>
      <c r="W449" s="80"/>
      <c r="X449" s="80"/>
      <c r="Y449" s="80"/>
      <c r="Z449" s="80"/>
      <c r="AA449" s="80"/>
      <c r="AB449" s="80"/>
      <c r="AC449" s="80"/>
      <c r="AD449" s="80"/>
      <c r="AE449" s="80"/>
      <c r="AF449" s="80"/>
      <c r="AG449" s="80"/>
      <c r="AH449" s="80"/>
      <c r="AI449" s="80"/>
    </row>
    <row r="450" spans="9:35">
      <c r="I450" s="80"/>
      <c r="R450" s="80"/>
      <c r="S450" s="80"/>
      <c r="T450" s="80"/>
      <c r="U450" s="80"/>
      <c r="V450" s="80"/>
      <c r="W450" s="80"/>
      <c r="X450" s="80"/>
      <c r="Y450" s="80"/>
      <c r="Z450" s="80"/>
      <c r="AA450" s="80"/>
      <c r="AB450" s="80"/>
      <c r="AC450" s="80"/>
      <c r="AD450" s="80"/>
      <c r="AE450" s="80"/>
      <c r="AF450" s="80"/>
      <c r="AG450" s="80"/>
      <c r="AH450" s="80"/>
      <c r="AI450" s="80"/>
    </row>
    <row r="451" spans="9:35">
      <c r="I451" s="80"/>
      <c r="R451" s="80"/>
      <c r="S451" s="80"/>
      <c r="T451" s="80"/>
      <c r="U451" s="80"/>
      <c r="V451" s="80"/>
      <c r="W451" s="80"/>
      <c r="X451" s="80"/>
      <c r="Y451" s="80"/>
      <c r="Z451" s="80"/>
      <c r="AA451" s="80"/>
      <c r="AB451" s="80"/>
      <c r="AC451" s="80"/>
      <c r="AD451" s="80"/>
      <c r="AE451" s="80"/>
      <c r="AF451" s="80"/>
      <c r="AG451" s="80"/>
      <c r="AH451" s="80"/>
      <c r="AI451" s="80"/>
    </row>
    <row r="452" spans="9:35">
      <c r="I452" s="80"/>
      <c r="R452" s="80"/>
      <c r="S452" s="80"/>
      <c r="T452" s="80"/>
      <c r="U452" s="80"/>
      <c r="V452" s="80"/>
      <c r="W452" s="80"/>
      <c r="X452" s="80"/>
      <c r="Y452" s="80"/>
      <c r="Z452" s="80"/>
      <c r="AA452" s="80"/>
      <c r="AB452" s="80"/>
      <c r="AC452" s="80"/>
      <c r="AD452" s="80"/>
      <c r="AE452" s="80"/>
      <c r="AF452" s="80"/>
      <c r="AG452" s="80"/>
      <c r="AH452" s="80"/>
      <c r="AI452" s="80"/>
    </row>
    <row r="453" spans="9:35">
      <c r="I453" s="80"/>
      <c r="R453" s="80"/>
      <c r="S453" s="80"/>
      <c r="T453" s="80"/>
      <c r="U453" s="80"/>
      <c r="V453" s="80"/>
      <c r="W453" s="80"/>
      <c r="X453" s="80"/>
      <c r="Y453" s="80"/>
      <c r="Z453" s="80"/>
      <c r="AA453" s="80"/>
      <c r="AB453" s="80"/>
      <c r="AC453" s="80"/>
      <c r="AD453" s="80"/>
      <c r="AE453" s="80"/>
      <c r="AF453" s="80"/>
      <c r="AG453" s="80"/>
      <c r="AH453" s="80"/>
      <c r="AI453" s="80"/>
    </row>
    <row r="454" spans="9:35">
      <c r="I454" s="80"/>
      <c r="R454" s="80"/>
      <c r="S454" s="80"/>
      <c r="T454" s="80"/>
      <c r="U454" s="80"/>
      <c r="V454" s="80"/>
      <c r="W454" s="80"/>
      <c r="X454" s="80"/>
      <c r="Y454" s="80"/>
      <c r="Z454" s="80"/>
      <c r="AA454" s="80"/>
      <c r="AB454" s="80"/>
      <c r="AC454" s="80"/>
      <c r="AD454" s="80"/>
      <c r="AE454" s="80"/>
      <c r="AF454" s="80"/>
      <c r="AG454" s="80"/>
      <c r="AH454" s="80"/>
      <c r="AI454" s="80"/>
    </row>
    <row r="455" spans="9:35">
      <c r="I455" s="80"/>
      <c r="R455" s="80"/>
      <c r="S455" s="80"/>
      <c r="T455" s="80"/>
      <c r="U455" s="80"/>
      <c r="V455" s="80"/>
      <c r="W455" s="80"/>
      <c r="X455" s="80"/>
      <c r="Y455" s="80"/>
      <c r="Z455" s="80"/>
      <c r="AA455" s="80"/>
      <c r="AB455" s="80"/>
      <c r="AC455" s="80"/>
      <c r="AD455" s="80"/>
      <c r="AE455" s="80"/>
      <c r="AF455" s="80"/>
      <c r="AG455" s="80"/>
      <c r="AH455" s="80"/>
      <c r="AI455" s="80"/>
    </row>
    <row r="456" spans="9:35">
      <c r="I456" s="80"/>
      <c r="R456" s="80"/>
      <c r="S456" s="80"/>
      <c r="T456" s="80"/>
      <c r="U456" s="80"/>
      <c r="V456" s="80"/>
      <c r="W456" s="80"/>
      <c r="X456" s="80"/>
      <c r="Y456" s="80"/>
      <c r="Z456" s="80"/>
      <c r="AA456" s="80"/>
      <c r="AB456" s="80"/>
      <c r="AC456" s="80"/>
      <c r="AD456" s="80"/>
      <c r="AE456" s="80"/>
      <c r="AF456" s="80"/>
      <c r="AG456" s="80"/>
      <c r="AH456" s="80"/>
      <c r="AI456" s="80"/>
    </row>
    <row r="457" spans="9:35">
      <c r="I457" s="80"/>
      <c r="R457" s="80"/>
      <c r="S457" s="80"/>
      <c r="T457" s="80"/>
      <c r="U457" s="80"/>
      <c r="V457" s="80"/>
      <c r="W457" s="80"/>
      <c r="X457" s="80"/>
      <c r="Y457" s="80"/>
      <c r="Z457" s="80"/>
      <c r="AA457" s="80"/>
      <c r="AB457" s="80"/>
      <c r="AC457" s="80"/>
      <c r="AD457" s="80"/>
      <c r="AE457" s="80"/>
      <c r="AF457" s="80"/>
      <c r="AG457" s="80"/>
      <c r="AH457" s="80"/>
      <c r="AI457" s="80"/>
    </row>
    <row r="458" spans="9:35">
      <c r="I458" s="80"/>
      <c r="R458" s="80"/>
      <c r="S458" s="80"/>
      <c r="T458" s="80"/>
      <c r="U458" s="80"/>
      <c r="V458" s="80"/>
      <c r="W458" s="80"/>
      <c r="X458" s="80"/>
      <c r="Y458" s="80"/>
      <c r="Z458" s="80"/>
      <c r="AA458" s="80"/>
      <c r="AB458" s="80"/>
      <c r="AC458" s="80"/>
      <c r="AD458" s="80"/>
      <c r="AE458" s="80"/>
      <c r="AF458" s="80"/>
      <c r="AG458" s="80"/>
      <c r="AH458" s="80"/>
      <c r="AI458" s="80"/>
    </row>
    <row r="459" spans="9:35">
      <c r="I459" s="80"/>
      <c r="R459" s="80"/>
      <c r="S459" s="80"/>
      <c r="T459" s="80"/>
      <c r="U459" s="80"/>
      <c r="V459" s="80"/>
      <c r="W459" s="80"/>
      <c r="X459" s="80"/>
      <c r="Y459" s="80"/>
      <c r="Z459" s="80"/>
      <c r="AA459" s="80"/>
      <c r="AB459" s="80"/>
      <c r="AC459" s="80"/>
      <c r="AD459" s="80"/>
      <c r="AE459" s="80"/>
      <c r="AF459" s="80"/>
      <c r="AG459" s="80"/>
      <c r="AH459" s="80"/>
      <c r="AI459" s="80"/>
    </row>
    <row r="460" spans="9:35">
      <c r="I460" s="80"/>
      <c r="R460" s="80"/>
      <c r="S460" s="80"/>
      <c r="T460" s="80"/>
      <c r="U460" s="80"/>
      <c r="V460" s="80"/>
      <c r="W460" s="80"/>
      <c r="X460" s="80"/>
      <c r="Y460" s="80"/>
      <c r="Z460" s="80"/>
      <c r="AA460" s="80"/>
      <c r="AB460" s="80"/>
      <c r="AC460" s="80"/>
      <c r="AD460" s="80"/>
      <c r="AE460" s="80"/>
      <c r="AF460" s="80"/>
      <c r="AG460" s="80"/>
      <c r="AH460" s="80"/>
      <c r="AI460" s="80"/>
    </row>
    <row r="461" spans="9:35">
      <c r="I461" s="80"/>
      <c r="R461" s="80"/>
      <c r="S461" s="80"/>
      <c r="T461" s="80"/>
      <c r="U461" s="80"/>
      <c r="V461" s="80"/>
      <c r="W461" s="80"/>
      <c r="X461" s="80"/>
      <c r="Y461" s="80"/>
      <c r="Z461" s="80"/>
      <c r="AA461" s="80"/>
      <c r="AB461" s="80"/>
      <c r="AC461" s="80"/>
      <c r="AD461" s="80"/>
      <c r="AE461" s="80"/>
      <c r="AF461" s="80"/>
      <c r="AG461" s="80"/>
      <c r="AH461" s="80"/>
      <c r="AI461" s="80"/>
    </row>
    <row r="462" spans="9:35">
      <c r="I462" s="80"/>
      <c r="R462" s="80"/>
      <c r="S462" s="80"/>
      <c r="T462" s="80"/>
      <c r="U462" s="80"/>
      <c r="V462" s="80"/>
      <c r="W462" s="80"/>
      <c r="X462" s="80"/>
      <c r="Y462" s="80"/>
      <c r="Z462" s="80"/>
      <c r="AA462" s="80"/>
      <c r="AB462" s="80"/>
      <c r="AC462" s="80"/>
      <c r="AD462" s="80"/>
      <c r="AE462" s="80"/>
      <c r="AF462" s="80"/>
      <c r="AG462" s="80"/>
      <c r="AH462" s="80"/>
      <c r="AI462" s="80"/>
    </row>
    <row r="463" spans="9:35">
      <c r="I463" s="80"/>
      <c r="R463" s="80"/>
      <c r="S463" s="80"/>
      <c r="T463" s="80"/>
      <c r="U463" s="80"/>
      <c r="V463" s="80"/>
      <c r="W463" s="80"/>
      <c r="X463" s="80"/>
      <c r="Y463" s="80"/>
      <c r="Z463" s="80"/>
      <c r="AA463" s="80"/>
      <c r="AB463" s="80"/>
      <c r="AC463" s="80"/>
      <c r="AD463" s="80"/>
      <c r="AE463" s="80"/>
      <c r="AF463" s="80"/>
      <c r="AG463" s="80"/>
      <c r="AH463" s="80"/>
      <c r="AI463" s="80"/>
    </row>
    <row r="464" spans="9:35">
      <c r="I464" s="80"/>
      <c r="R464" s="80"/>
      <c r="S464" s="80"/>
      <c r="T464" s="80"/>
      <c r="U464" s="80"/>
      <c r="V464" s="80"/>
      <c r="W464" s="80"/>
      <c r="X464" s="80"/>
      <c r="Y464" s="80"/>
      <c r="Z464" s="80"/>
      <c r="AA464" s="80"/>
      <c r="AB464" s="80"/>
      <c r="AC464" s="80"/>
      <c r="AD464" s="80"/>
      <c r="AE464" s="80"/>
      <c r="AF464" s="80"/>
      <c r="AG464" s="80"/>
      <c r="AH464" s="80"/>
      <c r="AI464" s="80"/>
    </row>
    <row r="465" spans="9:35">
      <c r="I465" s="80"/>
      <c r="R465" s="80"/>
      <c r="S465" s="80"/>
      <c r="T465" s="80"/>
      <c r="U465" s="80"/>
      <c r="V465" s="80"/>
      <c r="W465" s="80"/>
      <c r="X465" s="80"/>
      <c r="Y465" s="80"/>
      <c r="Z465" s="80"/>
      <c r="AA465" s="80"/>
      <c r="AB465" s="80"/>
      <c r="AC465" s="80"/>
      <c r="AD465" s="80"/>
      <c r="AE465" s="80"/>
      <c r="AF465" s="80"/>
      <c r="AG465" s="80"/>
      <c r="AH465" s="80"/>
      <c r="AI465" s="80"/>
    </row>
    <row r="466" spans="9:35">
      <c r="I466" s="80"/>
      <c r="R466" s="80"/>
      <c r="S466" s="80"/>
      <c r="T466" s="80"/>
      <c r="U466" s="80"/>
      <c r="V466" s="80"/>
      <c r="W466" s="80"/>
      <c r="X466" s="80"/>
      <c r="Y466" s="80"/>
      <c r="Z466" s="80"/>
      <c r="AA466" s="80"/>
      <c r="AB466" s="80"/>
      <c r="AC466" s="80"/>
      <c r="AD466" s="80"/>
      <c r="AE466" s="80"/>
      <c r="AF466" s="80"/>
      <c r="AG466" s="80"/>
      <c r="AH466" s="80"/>
      <c r="AI466" s="80"/>
    </row>
    <row r="467" spans="9:35">
      <c r="I467" s="80"/>
      <c r="R467" s="80"/>
      <c r="S467" s="80"/>
      <c r="T467" s="80"/>
      <c r="U467" s="80"/>
      <c r="V467" s="80"/>
      <c r="W467" s="80"/>
      <c r="X467" s="80"/>
      <c r="Y467" s="80"/>
      <c r="Z467" s="80"/>
      <c r="AA467" s="80"/>
      <c r="AB467" s="80"/>
      <c r="AC467" s="80"/>
      <c r="AD467" s="80"/>
      <c r="AE467" s="80"/>
      <c r="AF467" s="80"/>
      <c r="AG467" s="80"/>
      <c r="AH467" s="80"/>
      <c r="AI467" s="80"/>
    </row>
    <row r="468" spans="9:35">
      <c r="I468" s="80"/>
      <c r="R468" s="80"/>
      <c r="S468" s="80"/>
      <c r="T468" s="80"/>
      <c r="U468" s="80"/>
      <c r="V468" s="80"/>
      <c r="W468" s="80"/>
      <c r="X468" s="80"/>
      <c r="Y468" s="80"/>
      <c r="Z468" s="80"/>
      <c r="AA468" s="80"/>
      <c r="AB468" s="80"/>
      <c r="AC468" s="80"/>
      <c r="AD468" s="80"/>
      <c r="AE468" s="80"/>
      <c r="AF468" s="80"/>
      <c r="AG468" s="80"/>
      <c r="AH468" s="80"/>
      <c r="AI468" s="80"/>
    </row>
    <row r="469" spans="9:35">
      <c r="I469" s="80"/>
      <c r="R469" s="80"/>
      <c r="S469" s="80"/>
      <c r="T469" s="80"/>
      <c r="U469" s="80"/>
      <c r="V469" s="80"/>
      <c r="W469" s="80"/>
      <c r="X469" s="80"/>
      <c r="Y469" s="80"/>
      <c r="Z469" s="80"/>
      <c r="AA469" s="80"/>
      <c r="AB469" s="80"/>
      <c r="AC469" s="80"/>
      <c r="AD469" s="80"/>
      <c r="AE469" s="80"/>
      <c r="AF469" s="80"/>
      <c r="AG469" s="80"/>
      <c r="AH469" s="80"/>
      <c r="AI469" s="80"/>
    </row>
    <row r="470" spans="9:35">
      <c r="I470" s="80"/>
      <c r="R470" s="80"/>
      <c r="S470" s="80"/>
      <c r="T470" s="80"/>
      <c r="U470" s="80"/>
      <c r="V470" s="80"/>
      <c r="W470" s="80"/>
      <c r="X470" s="80"/>
      <c r="Y470" s="80"/>
      <c r="Z470" s="80"/>
      <c r="AA470" s="80"/>
      <c r="AB470" s="80"/>
      <c r="AC470" s="80"/>
      <c r="AD470" s="80"/>
      <c r="AE470" s="80"/>
      <c r="AF470" s="80"/>
      <c r="AG470" s="80"/>
      <c r="AH470" s="80"/>
      <c r="AI470" s="80"/>
    </row>
    <row r="471" spans="9:35">
      <c r="I471" s="80"/>
      <c r="R471" s="80"/>
      <c r="S471" s="80"/>
      <c r="T471" s="80"/>
      <c r="U471" s="80"/>
      <c r="V471" s="80"/>
      <c r="W471" s="80"/>
      <c r="X471" s="80"/>
      <c r="Y471" s="80"/>
      <c r="Z471" s="80"/>
      <c r="AA471" s="80"/>
      <c r="AB471" s="80"/>
      <c r="AC471" s="80"/>
      <c r="AD471" s="80"/>
      <c r="AE471" s="80"/>
      <c r="AF471" s="80"/>
      <c r="AG471" s="80"/>
      <c r="AH471" s="80"/>
      <c r="AI471" s="80"/>
    </row>
    <row r="472" spans="9:35">
      <c r="I472" s="80"/>
      <c r="R472" s="80"/>
      <c r="S472" s="80"/>
      <c r="T472" s="80"/>
      <c r="U472" s="80"/>
      <c r="V472" s="80"/>
      <c r="W472" s="80"/>
      <c r="X472" s="80"/>
      <c r="Y472" s="80"/>
      <c r="Z472" s="80"/>
      <c r="AA472" s="80"/>
      <c r="AB472" s="80"/>
      <c r="AC472" s="80"/>
      <c r="AD472" s="80"/>
      <c r="AE472" s="80"/>
      <c r="AF472" s="80"/>
      <c r="AG472" s="80"/>
      <c r="AH472" s="80"/>
      <c r="AI472" s="80"/>
    </row>
    <row r="473" spans="9:35">
      <c r="I473" s="80"/>
      <c r="R473" s="80"/>
      <c r="S473" s="80"/>
      <c r="T473" s="80"/>
      <c r="U473" s="80"/>
      <c r="V473" s="80"/>
      <c r="W473" s="80"/>
      <c r="X473" s="80"/>
      <c r="Y473" s="80"/>
      <c r="Z473" s="80"/>
      <c r="AA473" s="80"/>
      <c r="AB473" s="80"/>
      <c r="AC473" s="80"/>
      <c r="AD473" s="80"/>
      <c r="AE473" s="80"/>
      <c r="AF473" s="80"/>
      <c r="AG473" s="80"/>
      <c r="AH473" s="80"/>
      <c r="AI473" s="80"/>
    </row>
    <row r="474" spans="9:35">
      <c r="I474" s="80"/>
      <c r="R474" s="80"/>
      <c r="S474" s="80"/>
      <c r="T474" s="80"/>
      <c r="U474" s="80"/>
      <c r="V474" s="80"/>
      <c r="W474" s="80"/>
      <c r="X474" s="80"/>
      <c r="Y474" s="80"/>
      <c r="Z474" s="80"/>
      <c r="AA474" s="80"/>
      <c r="AB474" s="80"/>
      <c r="AC474" s="80"/>
      <c r="AD474" s="80"/>
      <c r="AE474" s="80"/>
      <c r="AF474" s="80"/>
      <c r="AG474" s="80"/>
      <c r="AH474" s="80"/>
      <c r="AI474" s="80"/>
    </row>
    <row r="475" spans="9:35">
      <c r="I475" s="80"/>
      <c r="R475" s="80"/>
      <c r="S475" s="80"/>
      <c r="T475" s="80"/>
      <c r="U475" s="80"/>
      <c r="V475" s="80"/>
      <c r="W475" s="80"/>
      <c r="X475" s="80"/>
      <c r="Y475" s="80"/>
      <c r="Z475" s="80"/>
      <c r="AA475" s="80"/>
      <c r="AB475" s="80"/>
      <c r="AC475" s="80"/>
      <c r="AD475" s="80"/>
      <c r="AE475" s="80"/>
      <c r="AF475" s="80"/>
      <c r="AG475" s="80"/>
      <c r="AH475" s="80"/>
      <c r="AI475" s="80"/>
    </row>
    <row r="476" spans="9:35">
      <c r="I476" s="80"/>
      <c r="R476" s="80"/>
      <c r="S476" s="80"/>
      <c r="T476" s="80"/>
      <c r="U476" s="80"/>
      <c r="V476" s="80"/>
      <c r="W476" s="80"/>
      <c r="X476" s="80"/>
      <c r="Y476" s="80"/>
      <c r="Z476" s="80"/>
      <c r="AA476" s="80"/>
      <c r="AB476" s="80"/>
      <c r="AC476" s="80"/>
      <c r="AD476" s="80"/>
      <c r="AE476" s="80"/>
      <c r="AF476" s="80"/>
      <c r="AG476" s="80"/>
      <c r="AH476" s="80"/>
      <c r="AI476" s="80"/>
    </row>
    <row r="477" spans="9:35">
      <c r="I477" s="80"/>
      <c r="R477" s="80"/>
      <c r="S477" s="80"/>
      <c r="T477" s="80"/>
      <c r="U477" s="80"/>
      <c r="V477" s="80"/>
      <c r="W477" s="80"/>
      <c r="X477" s="80"/>
      <c r="Y477" s="80"/>
      <c r="Z477" s="80"/>
      <c r="AA477" s="80"/>
      <c r="AB477" s="80"/>
      <c r="AC477" s="80"/>
      <c r="AD477" s="80"/>
      <c r="AE477" s="80"/>
      <c r="AF477" s="80"/>
      <c r="AG477" s="80"/>
      <c r="AH477" s="80"/>
      <c r="AI477" s="80"/>
    </row>
    <row r="478" spans="9:35">
      <c r="I478" s="80"/>
      <c r="R478" s="80"/>
      <c r="S478" s="80"/>
      <c r="T478" s="80"/>
      <c r="U478" s="80"/>
      <c r="V478" s="80"/>
      <c r="W478" s="80"/>
      <c r="X478" s="80"/>
      <c r="Y478" s="80"/>
      <c r="Z478" s="80"/>
      <c r="AA478" s="80"/>
      <c r="AB478" s="80"/>
      <c r="AC478" s="80"/>
      <c r="AD478" s="80"/>
      <c r="AE478" s="80"/>
      <c r="AF478" s="80"/>
      <c r="AG478" s="80"/>
      <c r="AH478" s="80"/>
      <c r="AI478" s="80"/>
    </row>
    <row r="479" spans="9:35">
      <c r="I479" s="80"/>
      <c r="R479" s="80"/>
      <c r="S479" s="80"/>
      <c r="T479" s="80"/>
      <c r="U479" s="80"/>
      <c r="V479" s="80"/>
      <c r="W479" s="80"/>
      <c r="X479" s="80"/>
      <c r="Y479" s="80"/>
      <c r="Z479" s="80"/>
      <c r="AA479" s="80"/>
      <c r="AB479" s="80"/>
      <c r="AC479" s="80"/>
      <c r="AD479" s="80"/>
      <c r="AE479" s="80"/>
      <c r="AF479" s="80"/>
      <c r="AG479" s="80"/>
      <c r="AH479" s="80"/>
      <c r="AI479" s="80"/>
    </row>
    <row r="480" spans="9:35">
      <c r="I480" s="80"/>
      <c r="R480" s="80"/>
      <c r="S480" s="80"/>
      <c r="T480" s="80"/>
      <c r="U480" s="80"/>
      <c r="V480" s="80"/>
      <c r="W480" s="80"/>
      <c r="X480" s="80"/>
      <c r="Y480" s="80"/>
      <c r="Z480" s="80"/>
      <c r="AA480" s="80"/>
      <c r="AB480" s="80"/>
      <c r="AC480" s="80"/>
      <c r="AD480" s="80"/>
      <c r="AE480" s="80"/>
      <c r="AF480" s="80"/>
      <c r="AG480" s="80"/>
      <c r="AH480" s="80"/>
      <c r="AI480" s="80"/>
    </row>
    <row r="481" spans="9:35">
      <c r="I481" s="80"/>
      <c r="R481" s="80"/>
      <c r="S481" s="80"/>
      <c r="T481" s="80"/>
      <c r="U481" s="80"/>
      <c r="V481" s="80"/>
      <c r="W481" s="80"/>
      <c r="X481" s="80"/>
      <c r="Y481" s="80"/>
      <c r="Z481" s="80"/>
      <c r="AA481" s="80"/>
      <c r="AB481" s="80"/>
      <c r="AC481" s="80"/>
      <c r="AD481" s="80"/>
      <c r="AE481" s="80"/>
      <c r="AF481" s="80"/>
      <c r="AG481" s="80"/>
      <c r="AH481" s="80"/>
      <c r="AI481" s="80"/>
    </row>
    <row r="482" spans="9:35">
      <c r="I482" s="80"/>
      <c r="R482" s="80"/>
      <c r="S482" s="80"/>
      <c r="T482" s="80"/>
      <c r="U482" s="80"/>
      <c r="V482" s="80"/>
      <c r="W482" s="80"/>
      <c r="X482" s="80"/>
      <c r="Y482" s="80"/>
      <c r="Z482" s="80"/>
      <c r="AA482" s="80"/>
      <c r="AB482" s="80"/>
      <c r="AC482" s="80"/>
      <c r="AD482" s="80"/>
      <c r="AE482" s="80"/>
      <c r="AF482" s="80"/>
      <c r="AG482" s="80"/>
      <c r="AH482" s="80"/>
      <c r="AI482" s="80"/>
    </row>
    <row r="483" spans="9:35">
      <c r="I483" s="80"/>
      <c r="R483" s="80"/>
      <c r="S483" s="80"/>
      <c r="T483" s="80"/>
      <c r="U483" s="80"/>
      <c r="V483" s="80"/>
      <c r="W483" s="80"/>
      <c r="X483" s="80"/>
      <c r="Y483" s="80"/>
      <c r="Z483" s="80"/>
      <c r="AA483" s="80"/>
      <c r="AB483" s="80"/>
      <c r="AC483" s="80"/>
      <c r="AD483" s="80"/>
      <c r="AE483" s="80"/>
      <c r="AF483" s="80"/>
      <c r="AG483" s="80"/>
      <c r="AH483" s="80"/>
      <c r="AI483" s="80"/>
    </row>
    <row r="484" spans="9:35">
      <c r="I484" s="80"/>
      <c r="R484" s="80"/>
      <c r="S484" s="80"/>
      <c r="T484" s="80"/>
      <c r="U484" s="80"/>
      <c r="V484" s="80"/>
      <c r="W484" s="80"/>
      <c r="X484" s="80"/>
      <c r="Y484" s="80"/>
      <c r="Z484" s="80"/>
      <c r="AA484" s="80"/>
      <c r="AB484" s="80"/>
      <c r="AC484" s="80"/>
      <c r="AD484" s="80"/>
      <c r="AE484" s="80"/>
      <c r="AF484" s="80"/>
      <c r="AG484" s="80"/>
      <c r="AH484" s="80"/>
      <c r="AI484" s="80"/>
    </row>
    <row r="485" spans="9:35">
      <c r="I485" s="80"/>
      <c r="R485" s="80"/>
      <c r="S485" s="80"/>
      <c r="T485" s="80"/>
      <c r="U485" s="80"/>
      <c r="V485" s="80"/>
      <c r="W485" s="80"/>
      <c r="X485" s="80"/>
      <c r="Y485" s="80"/>
      <c r="Z485" s="80"/>
      <c r="AA485" s="80"/>
      <c r="AB485" s="80"/>
      <c r="AC485" s="80"/>
      <c r="AD485" s="80"/>
      <c r="AE485" s="80"/>
      <c r="AF485" s="80"/>
      <c r="AG485" s="80"/>
      <c r="AH485" s="80"/>
      <c r="AI485" s="80"/>
    </row>
    <row r="486" spans="9:35">
      <c r="I486" s="80"/>
      <c r="R486" s="80"/>
      <c r="S486" s="80"/>
      <c r="T486" s="80"/>
      <c r="U486" s="80"/>
      <c r="V486" s="80"/>
      <c r="W486" s="80"/>
      <c r="X486" s="80"/>
      <c r="Y486" s="80"/>
      <c r="Z486" s="80"/>
      <c r="AA486" s="80"/>
      <c r="AB486" s="80"/>
      <c r="AC486" s="80"/>
      <c r="AD486" s="80"/>
      <c r="AE486" s="80"/>
      <c r="AF486" s="80"/>
      <c r="AG486" s="80"/>
      <c r="AH486" s="80"/>
      <c r="AI486" s="80"/>
    </row>
    <row r="487" spans="9:35">
      <c r="I487" s="80"/>
      <c r="R487" s="80"/>
      <c r="S487" s="80"/>
      <c r="T487" s="80"/>
      <c r="U487" s="80"/>
      <c r="V487" s="80"/>
      <c r="W487" s="80"/>
      <c r="X487" s="80"/>
      <c r="Y487" s="80"/>
      <c r="Z487" s="80"/>
      <c r="AA487" s="80"/>
      <c r="AB487" s="80"/>
      <c r="AC487" s="80"/>
      <c r="AD487" s="80"/>
      <c r="AE487" s="80"/>
      <c r="AF487" s="80"/>
      <c r="AG487" s="80"/>
      <c r="AH487" s="80"/>
      <c r="AI487" s="80"/>
    </row>
    <row r="488" spans="9:35">
      <c r="I488" s="80"/>
      <c r="R488" s="80"/>
      <c r="S488" s="80"/>
      <c r="T488" s="80"/>
      <c r="U488" s="80"/>
      <c r="V488" s="80"/>
      <c r="W488" s="80"/>
      <c r="X488" s="80"/>
      <c r="Y488" s="80"/>
      <c r="Z488" s="80"/>
      <c r="AA488" s="80"/>
      <c r="AB488" s="80"/>
      <c r="AC488" s="80"/>
      <c r="AD488" s="80"/>
      <c r="AE488" s="80"/>
      <c r="AF488" s="80"/>
      <c r="AG488" s="80"/>
      <c r="AH488" s="80"/>
      <c r="AI488" s="80"/>
    </row>
    <row r="489" spans="9:35">
      <c r="I489" s="80"/>
      <c r="R489" s="80"/>
      <c r="S489" s="80"/>
      <c r="T489" s="80"/>
      <c r="U489" s="80"/>
      <c r="V489" s="80"/>
      <c r="W489" s="80"/>
      <c r="X489" s="80"/>
      <c r="Y489" s="80"/>
      <c r="Z489" s="80"/>
      <c r="AA489" s="80"/>
      <c r="AB489" s="80"/>
      <c r="AC489" s="80"/>
      <c r="AD489" s="80"/>
      <c r="AE489" s="80"/>
      <c r="AF489" s="80"/>
      <c r="AG489" s="80"/>
      <c r="AH489" s="80"/>
      <c r="AI489" s="80"/>
    </row>
    <row r="490" spans="9:35">
      <c r="I490" s="80"/>
      <c r="R490" s="80"/>
      <c r="S490" s="80"/>
      <c r="T490" s="80"/>
      <c r="U490" s="80"/>
      <c r="V490" s="80"/>
      <c r="W490" s="80"/>
      <c r="X490" s="80"/>
      <c r="Y490" s="80"/>
      <c r="Z490" s="80"/>
      <c r="AA490" s="80"/>
      <c r="AB490" s="80"/>
      <c r="AC490" s="80"/>
      <c r="AD490" s="80"/>
      <c r="AE490" s="80"/>
      <c r="AF490" s="80"/>
      <c r="AG490" s="80"/>
      <c r="AH490" s="80"/>
      <c r="AI490" s="80"/>
    </row>
    <row r="491" spans="9:35">
      <c r="I491" s="80"/>
      <c r="R491" s="80"/>
      <c r="S491" s="80"/>
      <c r="T491" s="80"/>
      <c r="U491" s="80"/>
      <c r="V491" s="80"/>
      <c r="W491" s="80"/>
      <c r="X491" s="80"/>
      <c r="Y491" s="80"/>
      <c r="Z491" s="80"/>
      <c r="AA491" s="80"/>
      <c r="AB491" s="80"/>
      <c r="AC491" s="80"/>
      <c r="AD491" s="80"/>
      <c r="AE491" s="80"/>
      <c r="AF491" s="80"/>
      <c r="AG491" s="80"/>
      <c r="AH491" s="80"/>
      <c r="AI491" s="80"/>
    </row>
    <row r="492" spans="9:35">
      <c r="I492" s="80"/>
      <c r="R492" s="80"/>
      <c r="S492" s="80"/>
      <c r="T492" s="80"/>
      <c r="U492" s="80"/>
      <c r="V492" s="80"/>
      <c r="W492" s="80"/>
      <c r="X492" s="80"/>
      <c r="Y492" s="80"/>
      <c r="Z492" s="80"/>
      <c r="AA492" s="80"/>
      <c r="AB492" s="80"/>
      <c r="AC492" s="80"/>
      <c r="AD492" s="80"/>
      <c r="AE492" s="80"/>
      <c r="AF492" s="80"/>
      <c r="AG492" s="80"/>
      <c r="AH492" s="80"/>
      <c r="AI492" s="80"/>
    </row>
    <row r="493" spans="9:35">
      <c r="I493" s="80"/>
      <c r="R493" s="80"/>
      <c r="S493" s="80"/>
      <c r="T493" s="80"/>
      <c r="U493" s="80"/>
      <c r="V493" s="80"/>
      <c r="W493" s="80"/>
      <c r="X493" s="80"/>
      <c r="Y493" s="80"/>
      <c r="Z493" s="80"/>
      <c r="AA493" s="80"/>
      <c r="AB493" s="80"/>
      <c r="AC493" s="80"/>
      <c r="AD493" s="80"/>
      <c r="AE493" s="80"/>
      <c r="AF493" s="80"/>
      <c r="AG493" s="80"/>
      <c r="AH493" s="80"/>
      <c r="AI493" s="80"/>
    </row>
    <row r="494" spans="9:35">
      <c r="I494" s="80"/>
      <c r="R494" s="80"/>
      <c r="S494" s="80"/>
      <c r="T494" s="80"/>
      <c r="U494" s="80"/>
      <c r="V494" s="80"/>
      <c r="W494" s="80"/>
      <c r="X494" s="80"/>
      <c r="Y494" s="80"/>
      <c r="Z494" s="80"/>
      <c r="AA494" s="80"/>
      <c r="AB494" s="80"/>
      <c r="AC494" s="80"/>
      <c r="AD494" s="80"/>
      <c r="AE494" s="80"/>
      <c r="AF494" s="80"/>
      <c r="AG494" s="80"/>
      <c r="AH494" s="80"/>
      <c r="AI494" s="80"/>
    </row>
    <row r="495" spans="9:35">
      <c r="I495" s="80"/>
      <c r="R495" s="80"/>
      <c r="S495" s="80"/>
      <c r="T495" s="80"/>
      <c r="U495" s="80"/>
      <c r="V495" s="80"/>
      <c r="W495" s="80"/>
      <c r="X495" s="80"/>
      <c r="Y495" s="80"/>
      <c r="Z495" s="80"/>
      <c r="AA495" s="80"/>
      <c r="AB495" s="80"/>
      <c r="AC495" s="80"/>
      <c r="AD495" s="80"/>
      <c r="AE495" s="80"/>
      <c r="AF495" s="80"/>
      <c r="AG495" s="80"/>
      <c r="AH495" s="80"/>
      <c r="AI495" s="80"/>
    </row>
    <row r="496" spans="9:35">
      <c r="I496" s="80"/>
      <c r="R496" s="80"/>
      <c r="S496" s="80"/>
      <c r="T496" s="80"/>
      <c r="U496" s="80"/>
      <c r="V496" s="80"/>
      <c r="W496" s="80"/>
      <c r="X496" s="80"/>
      <c r="Y496" s="80"/>
      <c r="Z496" s="80"/>
      <c r="AA496" s="80"/>
      <c r="AB496" s="80"/>
      <c r="AC496" s="80"/>
      <c r="AD496" s="80"/>
      <c r="AE496" s="80"/>
      <c r="AF496" s="80"/>
      <c r="AG496" s="80"/>
      <c r="AH496" s="80"/>
      <c r="AI496" s="80"/>
    </row>
    <row r="497" spans="9:35">
      <c r="I497" s="80"/>
      <c r="R497" s="80"/>
      <c r="S497" s="80"/>
      <c r="T497" s="80"/>
      <c r="U497" s="80"/>
      <c r="V497" s="80"/>
      <c r="W497" s="80"/>
      <c r="X497" s="80"/>
      <c r="Y497" s="80"/>
      <c r="Z497" s="80"/>
      <c r="AA497" s="80"/>
      <c r="AB497" s="80"/>
      <c r="AC497" s="80"/>
      <c r="AD497" s="80"/>
      <c r="AE497" s="80"/>
      <c r="AF497" s="80"/>
      <c r="AG497" s="80"/>
      <c r="AH497" s="80"/>
      <c r="AI497" s="80"/>
    </row>
    <row r="498" spans="9:35">
      <c r="I498" s="80"/>
      <c r="R498" s="80"/>
      <c r="S498" s="80"/>
      <c r="T498" s="80"/>
      <c r="U498" s="80"/>
      <c r="V498" s="80"/>
      <c r="W498" s="80"/>
      <c r="X498" s="80"/>
      <c r="Y498" s="80"/>
      <c r="Z498" s="80"/>
      <c r="AA498" s="80"/>
      <c r="AB498" s="80"/>
      <c r="AC498" s="80"/>
      <c r="AD498" s="80"/>
      <c r="AE498" s="80"/>
      <c r="AF498" s="80"/>
      <c r="AG498" s="80"/>
      <c r="AH498" s="80"/>
      <c r="AI498" s="80"/>
    </row>
    <row r="499" spans="9:35">
      <c r="I499" s="80"/>
      <c r="R499" s="80"/>
      <c r="S499" s="80"/>
      <c r="T499" s="80"/>
      <c r="U499" s="80"/>
      <c r="V499" s="80"/>
      <c r="W499" s="80"/>
      <c r="X499" s="80"/>
      <c r="Y499" s="80"/>
      <c r="Z499" s="80"/>
      <c r="AA499" s="80"/>
      <c r="AB499" s="80"/>
      <c r="AC499" s="80"/>
      <c r="AD499" s="80"/>
      <c r="AE499" s="80"/>
      <c r="AF499" s="80"/>
      <c r="AG499" s="80"/>
      <c r="AH499" s="80"/>
      <c r="AI499" s="80"/>
    </row>
    <row r="500" spans="9:35">
      <c r="I500" s="80"/>
      <c r="R500" s="80"/>
      <c r="S500" s="80"/>
      <c r="T500" s="80"/>
      <c r="U500" s="80"/>
      <c r="V500" s="80"/>
      <c r="W500" s="80"/>
      <c r="X500" s="80"/>
      <c r="Y500" s="80"/>
      <c r="Z500" s="80"/>
      <c r="AA500" s="80"/>
      <c r="AB500" s="80"/>
      <c r="AC500" s="80"/>
      <c r="AD500" s="80"/>
      <c r="AE500" s="80"/>
      <c r="AF500" s="80"/>
      <c r="AG500" s="80"/>
      <c r="AH500" s="80"/>
      <c r="AI500" s="80"/>
    </row>
    <row r="501" spans="9:35">
      <c r="I501" s="80"/>
      <c r="R501" s="80"/>
      <c r="S501" s="80"/>
      <c r="T501" s="80"/>
      <c r="U501" s="80"/>
      <c r="V501" s="80"/>
      <c r="W501" s="80"/>
      <c r="X501" s="80"/>
      <c r="Y501" s="80"/>
      <c r="Z501" s="80"/>
      <c r="AA501" s="80"/>
      <c r="AB501" s="80"/>
      <c r="AC501" s="80"/>
      <c r="AD501" s="80"/>
      <c r="AE501" s="80"/>
      <c r="AF501" s="80"/>
      <c r="AG501" s="80"/>
      <c r="AH501" s="80"/>
      <c r="AI501" s="80"/>
    </row>
    <row r="502" spans="9:35">
      <c r="I502" s="80"/>
      <c r="R502" s="80"/>
      <c r="S502" s="80"/>
      <c r="T502" s="80"/>
      <c r="U502" s="80"/>
      <c r="V502" s="80"/>
      <c r="W502" s="80"/>
      <c r="X502" s="80"/>
      <c r="Y502" s="80"/>
      <c r="Z502" s="80"/>
      <c r="AA502" s="80"/>
      <c r="AB502" s="80"/>
      <c r="AC502" s="80"/>
      <c r="AD502" s="80"/>
      <c r="AE502" s="80"/>
      <c r="AF502" s="80"/>
      <c r="AG502" s="80"/>
      <c r="AH502" s="80"/>
      <c r="AI502" s="80"/>
    </row>
    <row r="503" spans="9:35">
      <c r="I503" s="80"/>
      <c r="R503" s="80"/>
      <c r="S503" s="80"/>
      <c r="T503" s="80"/>
      <c r="U503" s="80"/>
      <c r="V503" s="80"/>
      <c r="W503" s="80"/>
      <c r="X503" s="80"/>
      <c r="Y503" s="80"/>
      <c r="Z503" s="80"/>
      <c r="AA503" s="80"/>
      <c r="AB503" s="80"/>
      <c r="AC503" s="80"/>
      <c r="AD503" s="80"/>
      <c r="AE503" s="80"/>
      <c r="AF503" s="80"/>
      <c r="AG503" s="80"/>
      <c r="AH503" s="80"/>
      <c r="AI503" s="80"/>
    </row>
    <row r="504" spans="9:35">
      <c r="I504" s="80"/>
      <c r="R504" s="80"/>
      <c r="S504" s="80"/>
      <c r="T504" s="80"/>
      <c r="U504" s="80"/>
      <c r="V504" s="80"/>
      <c r="W504" s="80"/>
      <c r="X504" s="80"/>
      <c r="Y504" s="80"/>
      <c r="Z504" s="80"/>
      <c r="AA504" s="80"/>
      <c r="AB504" s="80"/>
      <c r="AC504" s="80"/>
      <c r="AD504" s="80"/>
      <c r="AE504" s="80"/>
      <c r="AF504" s="80"/>
      <c r="AG504" s="80"/>
      <c r="AH504" s="80"/>
      <c r="AI504" s="80"/>
    </row>
    <row r="505" spans="9:35">
      <c r="I505" s="80"/>
      <c r="R505" s="80"/>
      <c r="S505" s="80"/>
      <c r="T505" s="80"/>
      <c r="U505" s="80"/>
      <c r="V505" s="80"/>
      <c r="W505" s="80"/>
      <c r="X505" s="80"/>
      <c r="Y505" s="80"/>
      <c r="Z505" s="80"/>
      <c r="AA505" s="80"/>
      <c r="AB505" s="80"/>
      <c r="AC505" s="80"/>
      <c r="AD505" s="80"/>
      <c r="AE505" s="80"/>
      <c r="AF505" s="80"/>
      <c r="AG505" s="80"/>
      <c r="AH505" s="80"/>
      <c r="AI505" s="80"/>
    </row>
    <row r="506" spans="9:35">
      <c r="I506" s="80"/>
      <c r="R506" s="80"/>
      <c r="S506" s="80"/>
      <c r="T506" s="80"/>
      <c r="U506" s="80"/>
      <c r="V506" s="80"/>
      <c r="W506" s="80"/>
      <c r="X506" s="80"/>
      <c r="Y506" s="80"/>
      <c r="Z506" s="80"/>
      <c r="AA506" s="80"/>
      <c r="AB506" s="80"/>
      <c r="AC506" s="80"/>
      <c r="AD506" s="80"/>
      <c r="AE506" s="80"/>
      <c r="AF506" s="80"/>
      <c r="AG506" s="80"/>
      <c r="AH506" s="80"/>
      <c r="AI506" s="80"/>
    </row>
    <row r="507" spans="9:35">
      <c r="I507" s="80"/>
      <c r="R507" s="80"/>
      <c r="S507" s="80"/>
      <c r="T507" s="80"/>
      <c r="U507" s="80"/>
      <c r="V507" s="80"/>
      <c r="W507" s="80"/>
      <c r="X507" s="80"/>
      <c r="Y507" s="80"/>
      <c r="Z507" s="80"/>
      <c r="AA507" s="80"/>
      <c r="AB507" s="80"/>
      <c r="AC507" s="80"/>
      <c r="AD507" s="80"/>
      <c r="AE507" s="80"/>
      <c r="AF507" s="80"/>
      <c r="AG507" s="80"/>
      <c r="AH507" s="80"/>
      <c r="AI507" s="80"/>
    </row>
    <row r="508" spans="9:35">
      <c r="I508" s="80"/>
      <c r="R508" s="80"/>
      <c r="S508" s="80"/>
      <c r="T508" s="80"/>
      <c r="U508" s="80"/>
      <c r="V508" s="80"/>
      <c r="W508" s="80"/>
      <c r="X508" s="80"/>
      <c r="Y508" s="80"/>
      <c r="Z508" s="80"/>
      <c r="AA508" s="80"/>
      <c r="AB508" s="80"/>
      <c r="AC508" s="80"/>
      <c r="AD508" s="80"/>
      <c r="AE508" s="80"/>
      <c r="AF508" s="80"/>
      <c r="AG508" s="80"/>
      <c r="AH508" s="80"/>
      <c r="AI508" s="80"/>
    </row>
    <row r="509" spans="9:35">
      <c r="I509" s="80"/>
      <c r="R509" s="80"/>
      <c r="S509" s="80"/>
      <c r="T509" s="80"/>
      <c r="U509" s="80"/>
      <c r="V509" s="80"/>
      <c r="W509" s="80"/>
      <c r="X509" s="80"/>
      <c r="Y509" s="80"/>
      <c r="Z509" s="80"/>
      <c r="AA509" s="80"/>
      <c r="AB509" s="80"/>
      <c r="AC509" s="80"/>
      <c r="AD509" s="80"/>
      <c r="AE509" s="80"/>
      <c r="AF509" s="80"/>
      <c r="AG509" s="80"/>
      <c r="AH509" s="80"/>
      <c r="AI509" s="80"/>
    </row>
    <row r="510" spans="9:35">
      <c r="I510" s="80"/>
      <c r="R510" s="80"/>
      <c r="S510" s="80"/>
      <c r="T510" s="80"/>
      <c r="U510" s="80"/>
      <c r="V510" s="80"/>
      <c r="W510" s="80"/>
      <c r="X510" s="80"/>
      <c r="Y510" s="80"/>
      <c r="Z510" s="80"/>
      <c r="AA510" s="80"/>
      <c r="AB510" s="80"/>
      <c r="AC510" s="80"/>
      <c r="AD510" s="80"/>
      <c r="AE510" s="80"/>
      <c r="AF510" s="80"/>
      <c r="AG510" s="80"/>
      <c r="AH510" s="80"/>
      <c r="AI510" s="80"/>
    </row>
    <row r="511" spans="9:35">
      <c r="I511" s="80"/>
      <c r="R511" s="80"/>
      <c r="S511" s="80"/>
      <c r="T511" s="80"/>
      <c r="U511" s="80"/>
      <c r="V511" s="80"/>
      <c r="W511" s="80"/>
      <c r="X511" s="80"/>
      <c r="Y511" s="80"/>
      <c r="Z511" s="80"/>
      <c r="AA511" s="80"/>
      <c r="AB511" s="80"/>
      <c r="AC511" s="80"/>
      <c r="AD511" s="80"/>
      <c r="AE511" s="80"/>
      <c r="AF511" s="80"/>
      <c r="AG511" s="80"/>
      <c r="AH511" s="80"/>
      <c r="AI511" s="80"/>
    </row>
    <row r="512" spans="9:35">
      <c r="I512" s="80"/>
      <c r="R512" s="80"/>
      <c r="S512" s="80"/>
      <c r="T512" s="80"/>
      <c r="U512" s="80"/>
      <c r="V512" s="80"/>
      <c r="W512" s="80"/>
      <c r="X512" s="80"/>
      <c r="Y512" s="80"/>
      <c r="Z512" s="80"/>
      <c r="AA512" s="80"/>
      <c r="AB512" s="80"/>
      <c r="AC512" s="80"/>
      <c r="AD512" s="80"/>
      <c r="AE512" s="80"/>
      <c r="AF512" s="80"/>
      <c r="AG512" s="80"/>
      <c r="AH512" s="80"/>
      <c r="AI512" s="80"/>
    </row>
    <row r="513" spans="9:35">
      <c r="I513" s="80"/>
      <c r="R513" s="80"/>
      <c r="S513" s="80"/>
      <c r="T513" s="80"/>
      <c r="U513" s="80"/>
      <c r="V513" s="80"/>
      <c r="W513" s="80"/>
      <c r="X513" s="80"/>
      <c r="Y513" s="80"/>
      <c r="Z513" s="80"/>
      <c r="AA513" s="80"/>
      <c r="AB513" s="80"/>
      <c r="AC513" s="80"/>
      <c r="AD513" s="80"/>
      <c r="AE513" s="80"/>
      <c r="AF513" s="80"/>
      <c r="AG513" s="80"/>
      <c r="AH513" s="80"/>
      <c r="AI513" s="80"/>
    </row>
    <row r="514" spans="9:35">
      <c r="I514" s="80"/>
      <c r="R514" s="80"/>
      <c r="S514" s="80"/>
      <c r="T514" s="80"/>
      <c r="U514" s="80"/>
      <c r="V514" s="80"/>
      <c r="W514" s="80"/>
      <c r="X514" s="80"/>
      <c r="Y514" s="80"/>
      <c r="Z514" s="80"/>
      <c r="AA514" s="80"/>
      <c r="AB514" s="80"/>
      <c r="AC514" s="80"/>
      <c r="AD514" s="80"/>
      <c r="AE514" s="80"/>
      <c r="AF514" s="80"/>
      <c r="AG514" s="80"/>
      <c r="AH514" s="80"/>
      <c r="AI514" s="80"/>
    </row>
    <row r="515" spans="9:35">
      <c r="I515" s="80"/>
      <c r="R515" s="80"/>
      <c r="S515" s="80"/>
      <c r="T515" s="80"/>
      <c r="U515" s="80"/>
      <c r="V515" s="80"/>
      <c r="W515" s="80"/>
      <c r="X515" s="80"/>
      <c r="Y515" s="80"/>
      <c r="Z515" s="80"/>
      <c r="AA515" s="80"/>
      <c r="AB515" s="80"/>
      <c r="AC515" s="80"/>
      <c r="AD515" s="80"/>
      <c r="AE515" s="80"/>
      <c r="AF515" s="80"/>
      <c r="AG515" s="80"/>
      <c r="AH515" s="80"/>
      <c r="AI515" s="80"/>
    </row>
    <row r="516" spans="9:35">
      <c r="I516" s="80"/>
      <c r="R516" s="80"/>
      <c r="S516" s="80"/>
      <c r="T516" s="80"/>
      <c r="U516" s="80"/>
      <c r="V516" s="80"/>
      <c r="W516" s="80"/>
      <c r="X516" s="80"/>
      <c r="Y516" s="80"/>
      <c r="Z516" s="80"/>
      <c r="AA516" s="80"/>
      <c r="AB516" s="80"/>
      <c r="AC516" s="80"/>
      <c r="AD516" s="80"/>
      <c r="AE516" s="80"/>
      <c r="AF516" s="80"/>
      <c r="AG516" s="80"/>
      <c r="AH516" s="80"/>
      <c r="AI516" s="80"/>
    </row>
    <row r="517" spans="9:35">
      <c r="I517" s="80"/>
      <c r="R517" s="80"/>
      <c r="S517" s="80"/>
      <c r="T517" s="80"/>
      <c r="U517" s="80"/>
      <c r="V517" s="80"/>
      <c r="W517" s="80"/>
      <c r="X517" s="80"/>
      <c r="Y517" s="80"/>
      <c r="Z517" s="80"/>
      <c r="AA517" s="80"/>
      <c r="AB517" s="80"/>
      <c r="AC517" s="80"/>
      <c r="AD517" s="80"/>
      <c r="AE517" s="80"/>
      <c r="AF517" s="80"/>
      <c r="AG517" s="80"/>
      <c r="AH517" s="80"/>
      <c r="AI517" s="80"/>
    </row>
    <row r="518" spans="9:35">
      <c r="I518" s="80"/>
      <c r="R518" s="80"/>
      <c r="S518" s="80"/>
      <c r="T518" s="80"/>
      <c r="U518" s="80"/>
      <c r="V518" s="80"/>
      <c r="W518" s="80"/>
      <c r="X518" s="80"/>
      <c r="Y518" s="80"/>
      <c r="Z518" s="80"/>
      <c r="AA518" s="80"/>
      <c r="AB518" s="80"/>
      <c r="AC518" s="80"/>
      <c r="AD518" s="80"/>
      <c r="AE518" s="80"/>
      <c r="AF518" s="80"/>
      <c r="AG518" s="80"/>
      <c r="AH518" s="80"/>
      <c r="AI518" s="80"/>
    </row>
    <row r="519" spans="9:35">
      <c r="I519" s="80"/>
      <c r="R519" s="80"/>
      <c r="S519" s="80"/>
      <c r="T519" s="80"/>
      <c r="U519" s="80"/>
      <c r="V519" s="80"/>
      <c r="W519" s="80"/>
      <c r="X519" s="80"/>
      <c r="Y519" s="80"/>
      <c r="Z519" s="80"/>
      <c r="AA519" s="80"/>
      <c r="AB519" s="80"/>
      <c r="AC519" s="80"/>
      <c r="AD519" s="80"/>
      <c r="AE519" s="80"/>
      <c r="AF519" s="80"/>
      <c r="AG519" s="80"/>
      <c r="AH519" s="80"/>
      <c r="AI519" s="80"/>
    </row>
    <row r="520" spans="9:35">
      <c r="I520" s="80"/>
      <c r="R520" s="80"/>
      <c r="S520" s="80"/>
      <c r="T520" s="80"/>
      <c r="U520" s="80"/>
      <c r="V520" s="80"/>
      <c r="W520" s="80"/>
      <c r="X520" s="80"/>
      <c r="Y520" s="80"/>
      <c r="Z520" s="80"/>
      <c r="AA520" s="80"/>
      <c r="AB520" s="80"/>
      <c r="AC520" s="80"/>
      <c r="AD520" s="80"/>
      <c r="AE520" s="80"/>
      <c r="AF520" s="80"/>
      <c r="AG520" s="80"/>
      <c r="AH520" s="80"/>
      <c r="AI520" s="80"/>
    </row>
    <row r="521" spans="9:35">
      <c r="I521" s="80"/>
      <c r="R521" s="80"/>
      <c r="S521" s="80"/>
      <c r="T521" s="80"/>
      <c r="U521" s="80"/>
      <c r="V521" s="80"/>
      <c r="W521" s="80"/>
      <c r="X521" s="80"/>
      <c r="Y521" s="80"/>
      <c r="Z521" s="80"/>
      <c r="AA521" s="80"/>
      <c r="AB521" s="80"/>
      <c r="AC521" s="80"/>
      <c r="AD521" s="80"/>
      <c r="AE521" s="80"/>
      <c r="AF521" s="80"/>
      <c r="AG521" s="80"/>
      <c r="AH521" s="80"/>
      <c r="AI521" s="80"/>
    </row>
    <row r="522" spans="9:35">
      <c r="I522" s="80"/>
      <c r="R522" s="80"/>
      <c r="S522" s="80"/>
      <c r="T522" s="80"/>
      <c r="U522" s="80"/>
      <c r="V522" s="80"/>
      <c r="W522" s="80"/>
      <c r="X522" s="80"/>
      <c r="Y522" s="80"/>
      <c r="Z522" s="80"/>
      <c r="AA522" s="80"/>
      <c r="AB522" s="80"/>
      <c r="AC522" s="80"/>
      <c r="AD522" s="80"/>
      <c r="AE522" s="80"/>
      <c r="AF522" s="80"/>
      <c r="AG522" s="80"/>
      <c r="AH522" s="80"/>
      <c r="AI522" s="80"/>
    </row>
    <row r="523" spans="9:35">
      <c r="I523" s="80"/>
      <c r="R523" s="80"/>
      <c r="S523" s="80"/>
      <c r="T523" s="80"/>
      <c r="U523" s="80"/>
      <c r="V523" s="80"/>
      <c r="W523" s="80"/>
      <c r="X523" s="80"/>
      <c r="Y523" s="80"/>
      <c r="Z523" s="80"/>
      <c r="AA523" s="80"/>
      <c r="AB523" s="80"/>
      <c r="AC523" s="80"/>
      <c r="AD523" s="80"/>
      <c r="AE523" s="80"/>
      <c r="AF523" s="80"/>
      <c r="AG523" s="80"/>
      <c r="AH523" s="80"/>
      <c r="AI523" s="80"/>
    </row>
    <row r="524" spans="9:35">
      <c r="I524" s="80"/>
      <c r="R524" s="80"/>
      <c r="S524" s="80"/>
      <c r="T524" s="80"/>
      <c r="U524" s="80"/>
      <c r="V524" s="80"/>
      <c r="W524" s="80"/>
      <c r="X524" s="80"/>
      <c r="Y524" s="80"/>
      <c r="Z524" s="80"/>
      <c r="AA524" s="80"/>
      <c r="AB524" s="80"/>
      <c r="AC524" s="80"/>
      <c r="AD524" s="80"/>
      <c r="AE524" s="80"/>
      <c r="AF524" s="80"/>
      <c r="AG524" s="80"/>
      <c r="AH524" s="80"/>
      <c r="AI524" s="80"/>
    </row>
    <row r="525" spans="9:35">
      <c r="I525" s="80"/>
      <c r="R525" s="80"/>
      <c r="S525" s="80"/>
      <c r="T525" s="80"/>
      <c r="U525" s="80"/>
      <c r="V525" s="80"/>
      <c r="W525" s="80"/>
      <c r="X525" s="80"/>
      <c r="Y525" s="80"/>
      <c r="Z525" s="80"/>
      <c r="AA525" s="80"/>
      <c r="AB525" s="80"/>
      <c r="AC525" s="80"/>
      <c r="AD525" s="80"/>
      <c r="AE525" s="80"/>
      <c r="AF525" s="80"/>
      <c r="AG525" s="80"/>
      <c r="AH525" s="80"/>
      <c r="AI525" s="80"/>
    </row>
    <row r="526" spans="9:35">
      <c r="I526" s="80"/>
      <c r="R526" s="80"/>
      <c r="S526" s="80"/>
      <c r="T526" s="80"/>
      <c r="U526" s="80"/>
      <c r="V526" s="80"/>
      <c r="W526" s="80"/>
      <c r="X526" s="80"/>
      <c r="Y526" s="80"/>
      <c r="Z526" s="80"/>
      <c r="AA526" s="80"/>
      <c r="AB526" s="80"/>
      <c r="AC526" s="80"/>
      <c r="AD526" s="80"/>
      <c r="AE526" s="80"/>
      <c r="AF526" s="80"/>
      <c r="AG526" s="80"/>
      <c r="AH526" s="80"/>
      <c r="AI526" s="80"/>
    </row>
    <row r="527" spans="9:35">
      <c r="I527" s="80"/>
      <c r="R527" s="80"/>
      <c r="S527" s="80"/>
      <c r="T527" s="80"/>
      <c r="U527" s="80"/>
      <c r="V527" s="80"/>
      <c r="W527" s="80"/>
      <c r="X527" s="80"/>
      <c r="Y527" s="80"/>
      <c r="Z527" s="80"/>
      <c r="AA527" s="80"/>
      <c r="AB527" s="80"/>
      <c r="AC527" s="80"/>
      <c r="AD527" s="80"/>
      <c r="AE527" s="80"/>
      <c r="AF527" s="80"/>
      <c r="AG527" s="80"/>
      <c r="AH527" s="80"/>
      <c r="AI527" s="80"/>
    </row>
    <row r="528" spans="9:35">
      <c r="I528" s="80"/>
      <c r="R528" s="80"/>
      <c r="S528" s="80"/>
      <c r="T528" s="80"/>
      <c r="U528" s="80"/>
      <c r="V528" s="80"/>
      <c r="W528" s="80"/>
      <c r="X528" s="80"/>
      <c r="Y528" s="80"/>
      <c r="Z528" s="80"/>
      <c r="AA528" s="80"/>
      <c r="AB528" s="80"/>
      <c r="AC528" s="80"/>
      <c r="AD528" s="80"/>
      <c r="AE528" s="80"/>
      <c r="AF528" s="80"/>
      <c r="AG528" s="80"/>
      <c r="AH528" s="80"/>
      <c r="AI528" s="80"/>
    </row>
    <row r="529" spans="9:35">
      <c r="I529" s="80"/>
      <c r="R529" s="80"/>
      <c r="S529" s="80"/>
      <c r="T529" s="80"/>
      <c r="U529" s="80"/>
      <c r="V529" s="80"/>
      <c r="W529" s="80"/>
      <c r="X529" s="80"/>
      <c r="Y529" s="80"/>
      <c r="Z529" s="80"/>
      <c r="AA529" s="80"/>
      <c r="AB529" s="80"/>
      <c r="AC529" s="80"/>
      <c r="AD529" s="80"/>
      <c r="AE529" s="80"/>
      <c r="AF529" s="80"/>
      <c r="AG529" s="80"/>
      <c r="AH529" s="80"/>
      <c r="AI529" s="80"/>
    </row>
    <row r="530" spans="9:35">
      <c r="I530" s="80"/>
      <c r="R530" s="80"/>
      <c r="S530" s="80"/>
      <c r="T530" s="80"/>
      <c r="U530" s="80"/>
      <c r="V530" s="80"/>
      <c r="W530" s="80"/>
      <c r="X530" s="80"/>
      <c r="Y530" s="80"/>
      <c r="Z530" s="80"/>
      <c r="AA530" s="80"/>
      <c r="AB530" s="80"/>
      <c r="AC530" s="80"/>
      <c r="AD530" s="80"/>
      <c r="AE530" s="80"/>
      <c r="AF530" s="80"/>
      <c r="AG530" s="80"/>
      <c r="AH530" s="80"/>
      <c r="AI530" s="80"/>
    </row>
    <row r="531" spans="9:35">
      <c r="I531" s="80"/>
      <c r="R531" s="80"/>
      <c r="S531" s="80"/>
      <c r="T531" s="80"/>
      <c r="U531" s="80"/>
      <c r="V531" s="80"/>
      <c r="W531" s="80"/>
      <c r="X531" s="80"/>
      <c r="Y531" s="80"/>
      <c r="Z531" s="80"/>
      <c r="AA531" s="80"/>
      <c r="AB531" s="80"/>
      <c r="AC531" s="80"/>
      <c r="AD531" s="80"/>
      <c r="AE531" s="80"/>
      <c r="AF531" s="80"/>
      <c r="AG531" s="80"/>
      <c r="AH531" s="80"/>
      <c r="AI531" s="80"/>
    </row>
    <row r="532" spans="9:35">
      <c r="I532" s="80"/>
      <c r="R532" s="80"/>
      <c r="S532" s="80"/>
      <c r="T532" s="80"/>
      <c r="U532" s="80"/>
      <c r="V532" s="80"/>
      <c r="W532" s="80"/>
      <c r="X532" s="80"/>
      <c r="Y532" s="80"/>
      <c r="Z532" s="80"/>
      <c r="AA532" s="80"/>
      <c r="AB532" s="80"/>
      <c r="AC532" s="80"/>
      <c r="AD532" s="80"/>
      <c r="AE532" s="80"/>
      <c r="AF532" s="80"/>
      <c r="AG532" s="80"/>
      <c r="AH532" s="80"/>
      <c r="AI532" s="80"/>
    </row>
    <row r="533" spans="9:35">
      <c r="I533" s="80"/>
      <c r="R533" s="80"/>
      <c r="S533" s="80"/>
      <c r="T533" s="80"/>
      <c r="U533" s="80"/>
      <c r="V533" s="80"/>
      <c r="W533" s="80"/>
      <c r="X533" s="80"/>
      <c r="Y533" s="80"/>
      <c r="Z533" s="80"/>
      <c r="AA533" s="80"/>
      <c r="AB533" s="80"/>
      <c r="AC533" s="80"/>
      <c r="AD533" s="80"/>
      <c r="AE533" s="80"/>
      <c r="AF533" s="80"/>
      <c r="AG533" s="80"/>
      <c r="AH533" s="80"/>
      <c r="AI533" s="80"/>
    </row>
    <row r="534" spans="9:35">
      <c r="I534" s="80"/>
      <c r="R534" s="80"/>
      <c r="S534" s="80"/>
      <c r="T534" s="80"/>
      <c r="U534" s="80"/>
      <c r="V534" s="80"/>
      <c r="W534" s="80"/>
      <c r="X534" s="80"/>
      <c r="Y534" s="80"/>
      <c r="Z534" s="80"/>
      <c r="AA534" s="80"/>
      <c r="AB534" s="80"/>
      <c r="AC534" s="80"/>
      <c r="AD534" s="80"/>
      <c r="AE534" s="80"/>
      <c r="AF534" s="80"/>
      <c r="AG534" s="80"/>
      <c r="AH534" s="80"/>
      <c r="AI534" s="80"/>
    </row>
    <row r="535" spans="9:35">
      <c r="I535" s="80"/>
      <c r="R535" s="80"/>
      <c r="S535" s="80"/>
      <c r="T535" s="80"/>
      <c r="U535" s="80"/>
      <c r="V535" s="80"/>
      <c r="W535" s="80"/>
      <c r="X535" s="80"/>
      <c r="Y535" s="80"/>
      <c r="Z535" s="80"/>
      <c r="AA535" s="80"/>
      <c r="AB535" s="80"/>
      <c r="AC535" s="80"/>
      <c r="AD535" s="80"/>
      <c r="AE535" s="80"/>
      <c r="AF535" s="80"/>
      <c r="AG535" s="80"/>
      <c r="AH535" s="80"/>
      <c r="AI535" s="80"/>
    </row>
    <row r="536" spans="9:35">
      <c r="I536" s="80"/>
      <c r="R536" s="80"/>
      <c r="S536" s="80"/>
      <c r="T536" s="80"/>
      <c r="U536" s="80"/>
      <c r="V536" s="80"/>
      <c r="W536" s="80"/>
      <c r="X536" s="80"/>
      <c r="Y536" s="80"/>
      <c r="Z536" s="80"/>
      <c r="AA536" s="80"/>
      <c r="AB536" s="80"/>
      <c r="AC536" s="80"/>
      <c r="AD536" s="80"/>
      <c r="AE536" s="80"/>
      <c r="AF536" s="80"/>
      <c r="AG536" s="80"/>
      <c r="AH536" s="80"/>
      <c r="AI536" s="80"/>
    </row>
    <row r="537" spans="9:35">
      <c r="I537" s="80"/>
      <c r="R537" s="80"/>
      <c r="S537" s="80"/>
      <c r="T537" s="80"/>
      <c r="U537" s="80"/>
      <c r="V537" s="80"/>
      <c r="W537" s="80"/>
      <c r="X537" s="80"/>
      <c r="Y537" s="80"/>
      <c r="Z537" s="80"/>
      <c r="AA537" s="80"/>
      <c r="AB537" s="80"/>
      <c r="AC537" s="80"/>
      <c r="AD537" s="80"/>
      <c r="AE537" s="80"/>
      <c r="AF537" s="80"/>
      <c r="AG537" s="80"/>
      <c r="AH537" s="80"/>
      <c r="AI537" s="80"/>
    </row>
    <row r="538" spans="9:35">
      <c r="I538" s="80"/>
      <c r="R538" s="80"/>
      <c r="S538" s="80"/>
      <c r="T538" s="80"/>
      <c r="U538" s="80"/>
      <c r="V538" s="80"/>
      <c r="W538" s="80"/>
      <c r="X538" s="80"/>
      <c r="Y538" s="80"/>
      <c r="Z538" s="80"/>
      <c r="AA538" s="80"/>
      <c r="AB538" s="80"/>
      <c r="AC538" s="80"/>
      <c r="AD538" s="80"/>
      <c r="AE538" s="80"/>
      <c r="AF538" s="80"/>
      <c r="AG538" s="80"/>
      <c r="AH538" s="80"/>
      <c r="AI538" s="80"/>
    </row>
    <row r="539" spans="9:35">
      <c r="I539" s="80"/>
      <c r="R539" s="80"/>
      <c r="S539" s="80"/>
      <c r="T539" s="80"/>
      <c r="U539" s="80"/>
      <c r="V539" s="80"/>
      <c r="W539" s="80"/>
      <c r="X539" s="80"/>
      <c r="Y539" s="80"/>
      <c r="Z539" s="80"/>
      <c r="AA539" s="80"/>
      <c r="AB539" s="80"/>
      <c r="AC539" s="80"/>
      <c r="AD539" s="80"/>
      <c r="AE539" s="80"/>
      <c r="AF539" s="80"/>
      <c r="AG539" s="80"/>
      <c r="AH539" s="80"/>
      <c r="AI539" s="80"/>
    </row>
    <row r="540" spans="9:35">
      <c r="I540" s="80"/>
      <c r="R540" s="80"/>
      <c r="S540" s="80"/>
      <c r="T540" s="80"/>
      <c r="U540" s="80"/>
      <c r="V540" s="80"/>
      <c r="W540" s="80"/>
      <c r="X540" s="80"/>
      <c r="Y540" s="80"/>
      <c r="Z540" s="80"/>
      <c r="AA540" s="80"/>
      <c r="AB540" s="80"/>
      <c r="AC540" s="80"/>
      <c r="AD540" s="80"/>
      <c r="AE540" s="80"/>
      <c r="AF540" s="80"/>
      <c r="AG540" s="80"/>
      <c r="AH540" s="80"/>
      <c r="AI540" s="80"/>
    </row>
    <row r="541" spans="9:35">
      <c r="I541" s="80"/>
      <c r="R541" s="80"/>
      <c r="S541" s="80"/>
      <c r="T541" s="80"/>
      <c r="U541" s="80"/>
      <c r="V541" s="80"/>
      <c r="W541" s="80"/>
      <c r="X541" s="80"/>
      <c r="Y541" s="80"/>
      <c r="Z541" s="80"/>
      <c r="AA541" s="80"/>
      <c r="AB541" s="80"/>
      <c r="AC541" s="80"/>
      <c r="AD541" s="80"/>
      <c r="AE541" s="80"/>
      <c r="AF541" s="80"/>
      <c r="AG541" s="80"/>
      <c r="AH541" s="80"/>
      <c r="AI541" s="80"/>
    </row>
    <row r="542" spans="9:35">
      <c r="I542" s="80"/>
      <c r="R542" s="80"/>
      <c r="S542" s="80"/>
      <c r="T542" s="80"/>
      <c r="U542" s="80"/>
      <c r="V542" s="80"/>
      <c r="W542" s="80"/>
      <c r="X542" s="80"/>
      <c r="Y542" s="80"/>
      <c r="Z542" s="80"/>
      <c r="AA542" s="80"/>
      <c r="AB542" s="80"/>
      <c r="AC542" s="80"/>
      <c r="AD542" s="80"/>
      <c r="AE542" s="80"/>
      <c r="AF542" s="80"/>
      <c r="AG542" s="80"/>
      <c r="AH542" s="80"/>
      <c r="AI542" s="80"/>
    </row>
    <row r="543" spans="9:35">
      <c r="I543" s="80"/>
      <c r="R543" s="80"/>
      <c r="S543" s="80"/>
      <c r="T543" s="80"/>
      <c r="U543" s="80"/>
      <c r="V543" s="80"/>
      <c r="W543" s="80"/>
      <c r="X543" s="80"/>
      <c r="Y543" s="80"/>
      <c r="Z543" s="80"/>
      <c r="AA543" s="80"/>
      <c r="AB543" s="80"/>
      <c r="AC543" s="80"/>
      <c r="AD543" s="80"/>
      <c r="AE543" s="80"/>
      <c r="AF543" s="80"/>
      <c r="AG543" s="80"/>
      <c r="AH543" s="80"/>
      <c r="AI543" s="80"/>
    </row>
    <row r="544" spans="9:35">
      <c r="I544" s="80"/>
      <c r="R544" s="80"/>
      <c r="S544" s="80"/>
      <c r="T544" s="80"/>
      <c r="U544" s="80"/>
      <c r="V544" s="80"/>
      <c r="W544" s="80"/>
      <c r="X544" s="80"/>
      <c r="Y544" s="80"/>
      <c r="Z544" s="80"/>
      <c r="AA544" s="80"/>
      <c r="AB544" s="80"/>
      <c r="AC544" s="80"/>
      <c r="AD544" s="80"/>
      <c r="AE544" s="80"/>
      <c r="AF544" s="80"/>
      <c r="AG544" s="80"/>
      <c r="AH544" s="80"/>
      <c r="AI544" s="80"/>
    </row>
    <row r="545" spans="9:35">
      <c r="I545" s="80"/>
      <c r="R545" s="80"/>
      <c r="S545" s="80"/>
      <c r="T545" s="80"/>
      <c r="U545" s="80"/>
      <c r="V545" s="80"/>
      <c r="W545" s="80"/>
      <c r="X545" s="80"/>
      <c r="Y545" s="80"/>
      <c r="Z545" s="80"/>
      <c r="AA545" s="80"/>
      <c r="AB545" s="80"/>
      <c r="AC545" s="80"/>
      <c r="AD545" s="80"/>
      <c r="AE545" s="80"/>
      <c r="AF545" s="80"/>
      <c r="AG545" s="80"/>
      <c r="AH545" s="80"/>
      <c r="AI545" s="80"/>
    </row>
    <row r="546" spans="9:35">
      <c r="I546" s="80"/>
      <c r="R546" s="80"/>
      <c r="S546" s="80"/>
      <c r="T546" s="80"/>
      <c r="U546" s="80"/>
      <c r="V546" s="80"/>
      <c r="W546" s="80"/>
      <c r="X546" s="80"/>
      <c r="Y546" s="80"/>
      <c r="Z546" s="80"/>
      <c r="AA546" s="80"/>
      <c r="AB546" s="80"/>
      <c r="AC546" s="80"/>
      <c r="AD546" s="80"/>
      <c r="AE546" s="80"/>
      <c r="AF546" s="80"/>
      <c r="AG546" s="80"/>
      <c r="AH546" s="80"/>
      <c r="AI546" s="80"/>
    </row>
    <row r="547" spans="9:35">
      <c r="I547" s="80"/>
      <c r="R547" s="80"/>
      <c r="S547" s="80"/>
      <c r="T547" s="80"/>
      <c r="U547" s="80"/>
      <c r="V547" s="80"/>
      <c r="W547" s="80"/>
      <c r="X547" s="80"/>
      <c r="Y547" s="80"/>
      <c r="Z547" s="80"/>
      <c r="AA547" s="80"/>
      <c r="AB547" s="80"/>
      <c r="AC547" s="80"/>
      <c r="AD547" s="80"/>
      <c r="AE547" s="80"/>
      <c r="AF547" s="80"/>
      <c r="AG547" s="80"/>
      <c r="AH547" s="80"/>
      <c r="AI547" s="80"/>
    </row>
    <row r="548" spans="9:35">
      <c r="I548" s="80"/>
      <c r="R548" s="80"/>
      <c r="S548" s="80"/>
      <c r="T548" s="80"/>
      <c r="U548" s="80"/>
      <c r="V548" s="80"/>
      <c r="W548" s="80"/>
      <c r="X548" s="80"/>
      <c r="Y548" s="80"/>
      <c r="Z548" s="80"/>
      <c r="AA548" s="80"/>
      <c r="AB548" s="80"/>
      <c r="AC548" s="80"/>
      <c r="AD548" s="80"/>
      <c r="AE548" s="80"/>
      <c r="AF548" s="80"/>
      <c r="AG548" s="80"/>
      <c r="AH548" s="80"/>
      <c r="AI548" s="80"/>
    </row>
    <row r="549" spans="9:35">
      <c r="I549" s="80"/>
      <c r="R549" s="80"/>
      <c r="S549" s="80"/>
      <c r="T549" s="80"/>
      <c r="U549" s="80"/>
      <c r="V549" s="80"/>
      <c r="W549" s="80"/>
      <c r="X549" s="80"/>
      <c r="Y549" s="80"/>
      <c r="Z549" s="80"/>
      <c r="AA549" s="80"/>
      <c r="AB549" s="80"/>
      <c r="AC549" s="80"/>
      <c r="AD549" s="80"/>
      <c r="AE549" s="80"/>
      <c r="AF549" s="80"/>
      <c r="AG549" s="80"/>
      <c r="AH549" s="80"/>
      <c r="AI549" s="80"/>
    </row>
    <row r="550" spans="9:35">
      <c r="I550" s="80"/>
      <c r="R550" s="80"/>
      <c r="S550" s="80"/>
      <c r="T550" s="80"/>
      <c r="U550" s="80"/>
      <c r="V550" s="80"/>
      <c r="W550" s="80"/>
      <c r="X550" s="80"/>
      <c r="Y550" s="80"/>
      <c r="Z550" s="80"/>
      <c r="AA550" s="80"/>
      <c r="AB550" s="80"/>
      <c r="AC550" s="80"/>
      <c r="AD550" s="80"/>
      <c r="AE550" s="80"/>
      <c r="AF550" s="80"/>
      <c r="AG550" s="80"/>
      <c r="AH550" s="80"/>
      <c r="AI550" s="80"/>
    </row>
    <row r="551" spans="9:35">
      <c r="I551" s="80"/>
      <c r="R551" s="80"/>
      <c r="S551" s="80"/>
      <c r="T551" s="80"/>
      <c r="U551" s="80"/>
      <c r="V551" s="80"/>
      <c r="W551" s="80"/>
      <c r="X551" s="80"/>
      <c r="Y551" s="80"/>
      <c r="Z551" s="80"/>
      <c r="AA551" s="80"/>
      <c r="AB551" s="80"/>
      <c r="AC551" s="80"/>
      <c r="AD551" s="80"/>
      <c r="AE551" s="80"/>
      <c r="AF551" s="80"/>
      <c r="AG551" s="80"/>
      <c r="AH551" s="80"/>
      <c r="AI551" s="80"/>
    </row>
    <row r="552" spans="9:35">
      <c r="I552" s="80"/>
      <c r="R552" s="80"/>
      <c r="S552" s="80"/>
      <c r="T552" s="80"/>
      <c r="U552" s="80"/>
      <c r="V552" s="80"/>
      <c r="W552" s="80"/>
      <c r="X552" s="80"/>
      <c r="Y552" s="80"/>
      <c r="Z552" s="80"/>
      <c r="AA552" s="80"/>
      <c r="AB552" s="80"/>
      <c r="AC552" s="80"/>
      <c r="AD552" s="80"/>
      <c r="AE552" s="80"/>
      <c r="AF552" s="80"/>
      <c r="AG552" s="80"/>
      <c r="AH552" s="80"/>
      <c r="AI552" s="80"/>
    </row>
    <row r="553" spans="9:35">
      <c r="I553" s="80"/>
      <c r="R553" s="80"/>
      <c r="S553" s="80"/>
      <c r="T553" s="80"/>
      <c r="U553" s="80"/>
      <c r="V553" s="80"/>
      <c r="W553" s="80"/>
      <c r="X553" s="80"/>
      <c r="Y553" s="80"/>
      <c r="Z553" s="80"/>
      <c r="AA553" s="80"/>
      <c r="AB553" s="80"/>
      <c r="AC553" s="80"/>
      <c r="AD553" s="80"/>
      <c r="AE553" s="80"/>
      <c r="AF553" s="80"/>
      <c r="AG553" s="80"/>
      <c r="AH553" s="80"/>
      <c r="AI553" s="80"/>
    </row>
    <row r="554" spans="9:35">
      <c r="I554" s="80"/>
      <c r="R554" s="80"/>
      <c r="S554" s="80"/>
      <c r="T554" s="80"/>
      <c r="U554" s="80"/>
      <c r="V554" s="80"/>
      <c r="W554" s="80"/>
      <c r="X554" s="80"/>
      <c r="Y554" s="80"/>
      <c r="Z554" s="80"/>
      <c r="AA554" s="80"/>
      <c r="AB554" s="80"/>
      <c r="AC554" s="80"/>
      <c r="AD554" s="80"/>
      <c r="AE554" s="80"/>
      <c r="AF554" s="80"/>
      <c r="AG554" s="80"/>
      <c r="AH554" s="80"/>
      <c r="AI554" s="80"/>
    </row>
    <row r="555" spans="9:35">
      <c r="I555" s="80"/>
      <c r="R555" s="80"/>
      <c r="S555" s="80"/>
      <c r="T555" s="80"/>
      <c r="U555" s="80"/>
      <c r="V555" s="80"/>
      <c r="W555" s="80"/>
      <c r="X555" s="80"/>
      <c r="Y555" s="80"/>
      <c r="Z555" s="80"/>
      <c r="AA555" s="80"/>
      <c r="AB555" s="80"/>
      <c r="AC555" s="80"/>
      <c r="AD555" s="80"/>
      <c r="AE555" s="80"/>
      <c r="AF555" s="80"/>
      <c r="AG555" s="80"/>
      <c r="AH555" s="80"/>
      <c r="AI555" s="80"/>
    </row>
    <row r="556" spans="9:35">
      <c r="I556" s="80"/>
      <c r="R556" s="80"/>
      <c r="S556" s="80"/>
      <c r="T556" s="80"/>
      <c r="U556" s="80"/>
      <c r="V556" s="80"/>
      <c r="W556" s="80"/>
      <c r="X556" s="80"/>
      <c r="Y556" s="80"/>
      <c r="Z556" s="80"/>
      <c r="AA556" s="80"/>
      <c r="AB556" s="80"/>
      <c r="AC556" s="80"/>
      <c r="AD556" s="80"/>
      <c r="AE556" s="80"/>
      <c r="AF556" s="80"/>
      <c r="AG556" s="80"/>
      <c r="AH556" s="80"/>
      <c r="AI556" s="80"/>
    </row>
    <row r="557" spans="9:35">
      <c r="I557" s="80"/>
      <c r="R557" s="80"/>
      <c r="S557" s="80"/>
      <c r="T557" s="80"/>
      <c r="U557" s="80"/>
      <c r="V557" s="80"/>
      <c r="W557" s="80"/>
      <c r="X557" s="80"/>
      <c r="Y557" s="80"/>
      <c r="Z557" s="80"/>
      <c r="AA557" s="80"/>
      <c r="AB557" s="80"/>
      <c r="AC557" s="80"/>
      <c r="AD557" s="80"/>
      <c r="AE557" s="80"/>
      <c r="AF557" s="80"/>
      <c r="AG557" s="80"/>
      <c r="AH557" s="80"/>
      <c r="AI557" s="80"/>
    </row>
    <row r="558" spans="9:35">
      <c r="I558" s="80"/>
      <c r="R558" s="80"/>
      <c r="S558" s="80"/>
      <c r="T558" s="80"/>
      <c r="U558" s="80"/>
      <c r="V558" s="80"/>
      <c r="W558" s="80"/>
      <c r="X558" s="80"/>
      <c r="Y558" s="80"/>
      <c r="Z558" s="80"/>
      <c r="AA558" s="80"/>
      <c r="AB558" s="80"/>
      <c r="AC558" s="80"/>
      <c r="AD558" s="80"/>
      <c r="AE558" s="80"/>
      <c r="AF558" s="80"/>
      <c r="AG558" s="80"/>
      <c r="AH558" s="80"/>
      <c r="AI558" s="80"/>
    </row>
    <row r="559" spans="9:35">
      <c r="I559" s="80"/>
      <c r="R559" s="80"/>
      <c r="S559" s="80"/>
      <c r="T559" s="80"/>
      <c r="U559" s="80"/>
      <c r="V559" s="80"/>
      <c r="W559" s="80"/>
      <c r="X559" s="80"/>
      <c r="Y559" s="80"/>
      <c r="Z559" s="80"/>
      <c r="AA559" s="80"/>
      <c r="AB559" s="80"/>
      <c r="AC559" s="80"/>
      <c r="AD559" s="80"/>
      <c r="AE559" s="80"/>
      <c r="AF559" s="80"/>
      <c r="AG559" s="80"/>
      <c r="AH559" s="80"/>
      <c r="AI559" s="80"/>
    </row>
    <row r="560" spans="9:35">
      <c r="I560" s="80"/>
      <c r="R560" s="80"/>
      <c r="S560" s="80"/>
      <c r="T560" s="80"/>
      <c r="U560" s="80"/>
      <c r="V560" s="80"/>
      <c r="W560" s="80"/>
      <c r="X560" s="80"/>
      <c r="Y560" s="80"/>
      <c r="Z560" s="80"/>
      <c r="AA560" s="80"/>
      <c r="AB560" s="80"/>
      <c r="AC560" s="80"/>
      <c r="AD560" s="80"/>
      <c r="AE560" s="80"/>
      <c r="AF560" s="80"/>
      <c r="AG560" s="80"/>
      <c r="AH560" s="80"/>
      <c r="AI560" s="80"/>
    </row>
    <row r="561" spans="9:35">
      <c r="I561" s="80"/>
      <c r="R561" s="80"/>
      <c r="S561" s="80"/>
      <c r="T561" s="80"/>
      <c r="U561" s="80"/>
      <c r="V561" s="80"/>
      <c r="W561" s="80"/>
      <c r="X561" s="80"/>
      <c r="Y561" s="80"/>
      <c r="Z561" s="80"/>
      <c r="AA561" s="80"/>
      <c r="AB561" s="80"/>
      <c r="AC561" s="80"/>
      <c r="AD561" s="80"/>
      <c r="AE561" s="80"/>
      <c r="AF561" s="80"/>
      <c r="AG561" s="80"/>
      <c r="AH561" s="80"/>
      <c r="AI561" s="80"/>
    </row>
    <row r="562" spans="9:35">
      <c r="I562" s="80"/>
      <c r="R562" s="80"/>
      <c r="S562" s="80"/>
      <c r="T562" s="80"/>
      <c r="U562" s="80"/>
      <c r="V562" s="80"/>
      <c r="W562" s="80"/>
      <c r="X562" s="80"/>
      <c r="Y562" s="80"/>
      <c r="Z562" s="80"/>
      <c r="AA562" s="80"/>
      <c r="AB562" s="80"/>
      <c r="AC562" s="80"/>
      <c r="AD562" s="80"/>
      <c r="AE562" s="80"/>
      <c r="AF562" s="80"/>
      <c r="AG562" s="80"/>
      <c r="AH562" s="80"/>
      <c r="AI562" s="80"/>
    </row>
    <row r="563" spans="9:35">
      <c r="I563" s="80"/>
      <c r="R563" s="80"/>
      <c r="S563" s="80"/>
      <c r="T563" s="80"/>
      <c r="U563" s="80"/>
      <c r="V563" s="80"/>
      <c r="W563" s="80"/>
      <c r="X563" s="80"/>
      <c r="Y563" s="80"/>
      <c r="Z563" s="80"/>
      <c r="AA563" s="80"/>
      <c r="AB563" s="80"/>
      <c r="AC563" s="80"/>
      <c r="AD563" s="80"/>
      <c r="AE563" s="80"/>
      <c r="AF563" s="80"/>
      <c r="AG563" s="80"/>
      <c r="AH563" s="80"/>
      <c r="AI563" s="80"/>
    </row>
    <row r="564" spans="9:35">
      <c r="I564" s="80"/>
      <c r="R564" s="80"/>
      <c r="S564" s="80"/>
      <c r="T564" s="80"/>
      <c r="U564" s="80"/>
      <c r="V564" s="80"/>
      <c r="W564" s="80"/>
      <c r="X564" s="80"/>
      <c r="Y564" s="80"/>
      <c r="Z564" s="80"/>
      <c r="AA564" s="80"/>
      <c r="AB564" s="80"/>
      <c r="AC564" s="80"/>
      <c r="AD564" s="80"/>
      <c r="AE564" s="80"/>
      <c r="AF564" s="80"/>
      <c r="AG564" s="80"/>
      <c r="AH564" s="80"/>
      <c r="AI564" s="80"/>
    </row>
    <row r="565" spans="9:35">
      <c r="I565" s="80"/>
      <c r="R565" s="80"/>
      <c r="S565" s="80"/>
      <c r="T565" s="80"/>
      <c r="U565" s="80"/>
      <c r="V565" s="80"/>
      <c r="W565" s="80"/>
      <c r="X565" s="80"/>
      <c r="Y565" s="80"/>
      <c r="Z565" s="80"/>
      <c r="AA565" s="80"/>
      <c r="AB565" s="80"/>
      <c r="AC565" s="80"/>
      <c r="AD565" s="80"/>
      <c r="AE565" s="80"/>
      <c r="AF565" s="80"/>
      <c r="AG565" s="80"/>
      <c r="AH565" s="80"/>
      <c r="AI565" s="80"/>
    </row>
    <row r="566" spans="9:35">
      <c r="I566" s="80"/>
      <c r="R566" s="80"/>
      <c r="S566" s="80"/>
      <c r="T566" s="80"/>
      <c r="U566" s="80"/>
      <c r="V566" s="80"/>
      <c r="W566" s="80"/>
      <c r="X566" s="80"/>
      <c r="Y566" s="80"/>
      <c r="Z566" s="80"/>
      <c r="AA566" s="80"/>
      <c r="AB566" s="80"/>
      <c r="AC566" s="80"/>
      <c r="AD566" s="80"/>
      <c r="AE566" s="80"/>
      <c r="AF566" s="80"/>
      <c r="AG566" s="80"/>
      <c r="AH566" s="80"/>
      <c r="AI566" s="80"/>
    </row>
    <row r="567" spans="9:35">
      <c r="I567" s="80"/>
      <c r="R567" s="80"/>
      <c r="S567" s="80"/>
      <c r="T567" s="80"/>
      <c r="U567" s="80"/>
      <c r="V567" s="80"/>
      <c r="W567" s="80"/>
      <c r="X567" s="80"/>
      <c r="Y567" s="80"/>
      <c r="Z567" s="80"/>
      <c r="AA567" s="80"/>
      <c r="AB567" s="80"/>
      <c r="AC567" s="80"/>
      <c r="AD567" s="80"/>
      <c r="AE567" s="80"/>
      <c r="AF567" s="80"/>
      <c r="AG567" s="80"/>
      <c r="AH567" s="80"/>
      <c r="AI567" s="80"/>
    </row>
    <row r="568" spans="9:35">
      <c r="I568" s="80"/>
      <c r="R568" s="80"/>
      <c r="S568" s="80"/>
      <c r="T568" s="80"/>
      <c r="U568" s="80"/>
      <c r="V568" s="80"/>
      <c r="W568" s="80"/>
      <c r="X568" s="80"/>
      <c r="Y568" s="80"/>
      <c r="Z568" s="80"/>
      <c r="AA568" s="80"/>
      <c r="AB568" s="80"/>
      <c r="AC568" s="80"/>
      <c r="AD568" s="80"/>
      <c r="AE568" s="80"/>
      <c r="AF568" s="80"/>
      <c r="AG568" s="80"/>
      <c r="AH568" s="80"/>
      <c r="AI568" s="80"/>
    </row>
    <row r="569" spans="9:35">
      <c r="I569" s="80"/>
      <c r="R569" s="80"/>
      <c r="S569" s="80"/>
      <c r="T569" s="80"/>
      <c r="U569" s="80"/>
      <c r="V569" s="80"/>
      <c r="W569" s="80"/>
      <c r="X569" s="80"/>
      <c r="Y569" s="80"/>
      <c r="Z569" s="80"/>
      <c r="AA569" s="80"/>
      <c r="AB569" s="80"/>
      <c r="AC569" s="80"/>
      <c r="AD569" s="80"/>
      <c r="AE569" s="80"/>
      <c r="AF569" s="80"/>
      <c r="AG569" s="80"/>
      <c r="AH569" s="80"/>
      <c r="AI569" s="80"/>
    </row>
    <row r="570" spans="9:35">
      <c r="I570" s="80"/>
      <c r="R570" s="80"/>
      <c r="S570" s="80"/>
      <c r="T570" s="80"/>
      <c r="U570" s="80"/>
      <c r="V570" s="80"/>
      <c r="W570" s="80"/>
      <c r="X570" s="80"/>
      <c r="Y570" s="80"/>
      <c r="Z570" s="80"/>
      <c r="AA570" s="80"/>
      <c r="AB570" s="80"/>
      <c r="AC570" s="80"/>
      <c r="AD570" s="80"/>
      <c r="AE570" s="80"/>
      <c r="AF570" s="80"/>
      <c r="AG570" s="80"/>
      <c r="AH570" s="80"/>
      <c r="AI570" s="80"/>
    </row>
    <row r="571" spans="9:35">
      <c r="I571" s="80"/>
      <c r="R571" s="80"/>
      <c r="S571" s="80"/>
      <c r="T571" s="80"/>
      <c r="U571" s="80"/>
      <c r="V571" s="80"/>
      <c r="W571" s="80"/>
      <c r="X571" s="80"/>
      <c r="Y571" s="80"/>
      <c r="Z571" s="80"/>
      <c r="AA571" s="80"/>
      <c r="AB571" s="80"/>
      <c r="AC571" s="80"/>
      <c r="AD571" s="80"/>
      <c r="AE571" s="80"/>
      <c r="AF571" s="80"/>
      <c r="AG571" s="80"/>
      <c r="AH571" s="80"/>
      <c r="AI571" s="80"/>
    </row>
    <row r="572" spans="9:35">
      <c r="I572" s="80"/>
      <c r="R572" s="80"/>
      <c r="S572" s="80"/>
      <c r="T572" s="80"/>
      <c r="U572" s="80"/>
      <c r="V572" s="80"/>
      <c r="W572" s="80"/>
      <c r="X572" s="80"/>
      <c r="Y572" s="80"/>
      <c r="Z572" s="80"/>
      <c r="AA572" s="80"/>
      <c r="AB572" s="80"/>
      <c r="AC572" s="80"/>
      <c r="AD572" s="80"/>
      <c r="AE572" s="80"/>
      <c r="AF572" s="80"/>
      <c r="AG572" s="80"/>
      <c r="AH572" s="80"/>
      <c r="AI572" s="80"/>
    </row>
    <row r="573" spans="9:35">
      <c r="I573" s="80"/>
      <c r="R573" s="80"/>
      <c r="S573" s="80"/>
      <c r="T573" s="80"/>
      <c r="U573" s="80"/>
      <c r="V573" s="80"/>
      <c r="W573" s="80"/>
      <c r="X573" s="80"/>
      <c r="Y573" s="80"/>
      <c r="Z573" s="80"/>
      <c r="AA573" s="80"/>
      <c r="AB573" s="80"/>
      <c r="AC573" s="80"/>
      <c r="AD573" s="80"/>
      <c r="AE573" s="80"/>
      <c r="AF573" s="80"/>
      <c r="AG573" s="80"/>
      <c r="AH573" s="80"/>
      <c r="AI573" s="80"/>
    </row>
    <row r="574" spans="9:35">
      <c r="I574" s="80"/>
      <c r="R574" s="80"/>
      <c r="S574" s="80"/>
      <c r="T574" s="80"/>
      <c r="U574" s="80"/>
      <c r="V574" s="80"/>
      <c r="W574" s="80"/>
      <c r="X574" s="80"/>
      <c r="Y574" s="80"/>
      <c r="Z574" s="80"/>
      <c r="AA574" s="80"/>
      <c r="AB574" s="80"/>
      <c r="AC574" s="80"/>
      <c r="AD574" s="80"/>
      <c r="AE574" s="80"/>
      <c r="AF574" s="80"/>
      <c r="AG574" s="80"/>
      <c r="AH574" s="80"/>
      <c r="AI574" s="80"/>
    </row>
    <row r="575" spans="9:35">
      <c r="I575" s="80"/>
      <c r="R575" s="80"/>
      <c r="S575" s="80"/>
      <c r="T575" s="80"/>
      <c r="U575" s="80"/>
      <c r="V575" s="80"/>
      <c r="W575" s="80"/>
      <c r="X575" s="80"/>
      <c r="Y575" s="80"/>
      <c r="Z575" s="80"/>
      <c r="AA575" s="80"/>
      <c r="AB575" s="80"/>
      <c r="AC575" s="80"/>
      <c r="AD575" s="80"/>
      <c r="AE575" s="80"/>
      <c r="AF575" s="80"/>
      <c r="AG575" s="80"/>
      <c r="AH575" s="80"/>
      <c r="AI575" s="80"/>
    </row>
    <row r="576" spans="9:35">
      <c r="I576" s="80"/>
      <c r="R576" s="80"/>
      <c r="S576" s="80"/>
      <c r="T576" s="80"/>
      <c r="U576" s="80"/>
      <c r="V576" s="80"/>
      <c r="W576" s="80"/>
      <c r="X576" s="80"/>
      <c r="Y576" s="80"/>
      <c r="Z576" s="80"/>
      <c r="AA576" s="80"/>
      <c r="AB576" s="80"/>
      <c r="AC576" s="80"/>
      <c r="AD576" s="80"/>
      <c r="AE576" s="80"/>
      <c r="AF576" s="80"/>
      <c r="AG576" s="80"/>
      <c r="AH576" s="80"/>
      <c r="AI576" s="80"/>
    </row>
    <row r="577" spans="9:35">
      <c r="I577" s="80"/>
      <c r="R577" s="80"/>
      <c r="S577" s="80"/>
      <c r="T577" s="80"/>
      <c r="U577" s="80"/>
      <c r="V577" s="80"/>
      <c r="W577" s="80"/>
      <c r="X577" s="80"/>
      <c r="Y577" s="80"/>
      <c r="Z577" s="80"/>
      <c r="AA577" s="80"/>
      <c r="AB577" s="80"/>
      <c r="AC577" s="80"/>
      <c r="AD577" s="80"/>
      <c r="AE577" s="80"/>
      <c r="AF577" s="80"/>
      <c r="AG577" s="80"/>
      <c r="AH577" s="80"/>
      <c r="AI577" s="80"/>
    </row>
    <row r="578" spans="9:35">
      <c r="I578" s="80"/>
      <c r="R578" s="80"/>
      <c r="S578" s="80"/>
      <c r="T578" s="80"/>
      <c r="U578" s="80"/>
      <c r="V578" s="80"/>
      <c r="W578" s="80"/>
      <c r="X578" s="80"/>
      <c r="Y578" s="80"/>
      <c r="Z578" s="80"/>
      <c r="AA578" s="80"/>
      <c r="AB578" s="80"/>
      <c r="AC578" s="80"/>
      <c r="AD578" s="80"/>
      <c r="AE578" s="80"/>
      <c r="AF578" s="80"/>
      <c r="AG578" s="80"/>
      <c r="AH578" s="80"/>
      <c r="AI578" s="80"/>
    </row>
    <row r="579" spans="9:35">
      <c r="I579" s="80"/>
      <c r="R579" s="80"/>
      <c r="S579" s="80"/>
      <c r="T579" s="80"/>
      <c r="U579" s="80"/>
      <c r="V579" s="80"/>
      <c r="W579" s="80"/>
      <c r="X579" s="80"/>
      <c r="Y579" s="80"/>
      <c r="Z579" s="80"/>
      <c r="AA579" s="80"/>
      <c r="AB579" s="80"/>
      <c r="AC579" s="80"/>
      <c r="AD579" s="80"/>
      <c r="AE579" s="80"/>
      <c r="AF579" s="80"/>
      <c r="AG579" s="80"/>
      <c r="AH579" s="80"/>
      <c r="AI579" s="80"/>
    </row>
    <row r="580" spans="9:35">
      <c r="I580" s="80"/>
      <c r="R580" s="80"/>
      <c r="S580" s="80"/>
      <c r="T580" s="80"/>
      <c r="U580" s="80"/>
      <c r="V580" s="80"/>
      <c r="W580" s="80"/>
      <c r="X580" s="80"/>
      <c r="Y580" s="80"/>
      <c r="Z580" s="80"/>
      <c r="AA580" s="80"/>
      <c r="AB580" s="80"/>
      <c r="AC580" s="80"/>
      <c r="AD580" s="80"/>
      <c r="AE580" s="80"/>
      <c r="AF580" s="80"/>
      <c r="AG580" s="80"/>
      <c r="AH580" s="80"/>
      <c r="AI580" s="80"/>
    </row>
    <row r="581" spans="9:35">
      <c r="I581" s="80"/>
      <c r="R581" s="80"/>
      <c r="S581" s="80"/>
      <c r="T581" s="80"/>
      <c r="U581" s="80"/>
      <c r="V581" s="80"/>
      <c r="W581" s="80"/>
      <c r="X581" s="80"/>
      <c r="Y581" s="80"/>
      <c r="Z581" s="80"/>
      <c r="AA581" s="80"/>
      <c r="AB581" s="80"/>
      <c r="AC581" s="80"/>
      <c r="AD581" s="80"/>
      <c r="AE581" s="80"/>
      <c r="AF581" s="80"/>
      <c r="AG581" s="80"/>
      <c r="AH581" s="80"/>
      <c r="AI581" s="80"/>
    </row>
    <row r="582" spans="9:35">
      <c r="I582" s="80"/>
      <c r="R582" s="80"/>
      <c r="S582" s="80"/>
      <c r="T582" s="80"/>
      <c r="U582" s="80"/>
      <c r="V582" s="80"/>
      <c r="W582" s="80"/>
      <c r="X582" s="80"/>
      <c r="Y582" s="80"/>
      <c r="Z582" s="80"/>
      <c r="AA582" s="80"/>
      <c r="AB582" s="80"/>
      <c r="AC582" s="80"/>
      <c r="AD582" s="80"/>
      <c r="AE582" s="80"/>
      <c r="AF582" s="80"/>
      <c r="AG582" s="80"/>
      <c r="AH582" s="80"/>
      <c r="AI582" s="80"/>
    </row>
    <row r="583" spans="9:35">
      <c r="I583" s="80"/>
      <c r="R583" s="80"/>
      <c r="S583" s="80"/>
      <c r="T583" s="80"/>
      <c r="U583" s="80"/>
      <c r="V583" s="80"/>
      <c r="W583" s="80"/>
      <c r="X583" s="80"/>
      <c r="Y583" s="80"/>
      <c r="Z583" s="80"/>
      <c r="AA583" s="80"/>
      <c r="AB583" s="80"/>
      <c r="AC583" s="80"/>
      <c r="AD583" s="80"/>
      <c r="AE583" s="80"/>
      <c r="AF583" s="80"/>
      <c r="AG583" s="80"/>
      <c r="AH583" s="80"/>
      <c r="AI583" s="80"/>
    </row>
    <row r="584" spans="9:35">
      <c r="I584" s="80"/>
      <c r="R584" s="80"/>
      <c r="S584" s="80"/>
      <c r="T584" s="80"/>
      <c r="U584" s="80"/>
      <c r="V584" s="80"/>
      <c r="W584" s="80"/>
      <c r="X584" s="80"/>
      <c r="Y584" s="80"/>
      <c r="Z584" s="80"/>
      <c r="AA584" s="80"/>
      <c r="AB584" s="80"/>
      <c r="AC584" s="80"/>
      <c r="AD584" s="80"/>
      <c r="AE584" s="80"/>
      <c r="AF584" s="80"/>
      <c r="AG584" s="80"/>
      <c r="AH584" s="80"/>
      <c r="AI584" s="80"/>
    </row>
    <row r="585" spans="9:35">
      <c r="R585" s="80"/>
      <c r="S585" s="80"/>
      <c r="T585" s="80"/>
      <c r="U585" s="80"/>
      <c r="V585" s="80"/>
      <c r="W585" s="80"/>
      <c r="X585" s="80"/>
      <c r="Y585" s="80"/>
      <c r="Z585" s="80"/>
      <c r="AA585" s="80"/>
      <c r="AB585" s="80"/>
      <c r="AC585" s="80"/>
      <c r="AD585" s="80"/>
      <c r="AE585" s="80"/>
      <c r="AF585" s="80"/>
      <c r="AG585" s="80"/>
      <c r="AH585" s="80"/>
      <c r="AI585" s="80"/>
    </row>
    <row r="586" spans="9:35">
      <c r="R586" s="80"/>
      <c r="S586" s="80"/>
      <c r="T586" s="80"/>
      <c r="U586" s="80"/>
      <c r="V586" s="80"/>
      <c r="W586" s="80"/>
      <c r="X586" s="80"/>
      <c r="Y586" s="80"/>
      <c r="Z586" s="80"/>
      <c r="AA586" s="80"/>
      <c r="AB586" s="80"/>
      <c r="AC586" s="80"/>
      <c r="AD586" s="80"/>
      <c r="AE586" s="80"/>
      <c r="AF586" s="80"/>
      <c r="AG586" s="80"/>
      <c r="AH586" s="80"/>
      <c r="AI586" s="80"/>
    </row>
    <row r="587" spans="9:35">
      <c r="R587" s="80"/>
      <c r="S587" s="80"/>
      <c r="T587" s="80"/>
      <c r="U587" s="80"/>
      <c r="V587" s="80"/>
      <c r="W587" s="80"/>
      <c r="X587" s="80"/>
      <c r="Y587" s="80"/>
      <c r="Z587" s="80"/>
      <c r="AA587" s="80"/>
      <c r="AB587" s="80"/>
      <c r="AC587" s="80"/>
      <c r="AD587" s="80"/>
      <c r="AE587" s="80"/>
      <c r="AF587" s="80"/>
      <c r="AG587" s="80"/>
      <c r="AH587" s="80"/>
      <c r="AI587" s="80"/>
    </row>
    <row r="588" spans="9:35">
      <c r="R588" s="80"/>
      <c r="S588" s="80"/>
      <c r="T588" s="80"/>
      <c r="U588" s="80"/>
      <c r="V588" s="80"/>
      <c r="W588" s="80"/>
      <c r="X588" s="80"/>
      <c r="Y588" s="80"/>
      <c r="Z588" s="80"/>
      <c r="AA588" s="80"/>
      <c r="AB588" s="80"/>
      <c r="AC588" s="80"/>
      <c r="AD588" s="80"/>
      <c r="AE588" s="80"/>
      <c r="AF588" s="80"/>
      <c r="AG588" s="80"/>
      <c r="AH588" s="80"/>
      <c r="AI588" s="80"/>
    </row>
    <row r="589" spans="9:35">
      <c r="R589" s="80"/>
      <c r="S589" s="80"/>
      <c r="T589" s="80"/>
      <c r="U589" s="80"/>
      <c r="V589" s="80"/>
      <c r="W589" s="80"/>
      <c r="X589" s="80"/>
      <c r="Y589" s="80"/>
      <c r="Z589" s="80"/>
      <c r="AA589" s="80"/>
      <c r="AB589" s="80"/>
      <c r="AC589" s="80"/>
      <c r="AD589" s="80"/>
      <c r="AE589" s="80"/>
      <c r="AF589" s="80"/>
      <c r="AG589" s="80"/>
      <c r="AH589" s="80"/>
      <c r="AI589" s="80"/>
    </row>
    <row r="590" spans="9:35">
      <c r="R590" s="80"/>
      <c r="S590" s="80"/>
      <c r="T590" s="80"/>
      <c r="U590" s="80"/>
      <c r="V590" s="80"/>
      <c r="W590" s="80"/>
      <c r="X590" s="80"/>
      <c r="Y590" s="80"/>
      <c r="Z590" s="80"/>
      <c r="AA590" s="80"/>
      <c r="AB590" s="80"/>
      <c r="AC590" s="80"/>
      <c r="AD590" s="80"/>
      <c r="AE590" s="80"/>
      <c r="AF590" s="80"/>
      <c r="AG590" s="80"/>
      <c r="AH590" s="80"/>
      <c r="AI590" s="80"/>
    </row>
    <row r="591" spans="9:35">
      <c r="R591" s="80"/>
      <c r="S591" s="80"/>
      <c r="T591" s="80"/>
      <c r="U591" s="80"/>
      <c r="V591" s="80"/>
      <c r="W591" s="80"/>
      <c r="X591" s="80"/>
      <c r="Y591" s="80"/>
      <c r="Z591" s="80"/>
      <c r="AA591" s="80"/>
      <c r="AB591" s="80"/>
      <c r="AC591" s="80"/>
      <c r="AD591" s="80"/>
      <c r="AE591" s="80"/>
      <c r="AF591" s="80"/>
      <c r="AG591" s="80"/>
      <c r="AH591" s="80"/>
      <c r="AI591" s="80"/>
    </row>
    <row r="592" spans="9:35">
      <c r="R592" s="80"/>
      <c r="S592" s="80"/>
      <c r="T592" s="80"/>
      <c r="U592" s="80"/>
      <c r="V592" s="80"/>
      <c r="W592" s="80"/>
      <c r="X592" s="80"/>
      <c r="Y592" s="80"/>
      <c r="Z592" s="80"/>
      <c r="AA592" s="80"/>
      <c r="AB592" s="80"/>
      <c r="AC592" s="80"/>
      <c r="AD592" s="80"/>
      <c r="AE592" s="80"/>
      <c r="AF592" s="80"/>
      <c r="AG592" s="80"/>
      <c r="AH592" s="80"/>
      <c r="AI592" s="80"/>
    </row>
    <row r="593" spans="18:35">
      <c r="R593" s="80"/>
      <c r="S593" s="80"/>
      <c r="T593" s="80"/>
      <c r="U593" s="80"/>
      <c r="V593" s="80"/>
      <c r="W593" s="80"/>
      <c r="X593" s="80"/>
      <c r="Y593" s="80"/>
      <c r="Z593" s="80"/>
      <c r="AA593" s="80"/>
      <c r="AB593" s="80"/>
      <c r="AC593" s="80"/>
      <c r="AD593" s="80"/>
      <c r="AE593" s="80"/>
      <c r="AF593" s="80"/>
      <c r="AG593" s="80"/>
      <c r="AH593" s="80"/>
      <c r="AI593" s="80"/>
    </row>
    <row r="594" spans="18:35">
      <c r="R594" s="80"/>
      <c r="S594" s="80"/>
      <c r="T594" s="80"/>
      <c r="U594" s="80"/>
      <c r="V594" s="80"/>
      <c r="W594" s="80"/>
      <c r="X594" s="80"/>
      <c r="Y594" s="80"/>
      <c r="Z594" s="80"/>
      <c r="AA594" s="80"/>
      <c r="AB594" s="80"/>
      <c r="AC594" s="80"/>
      <c r="AD594" s="80"/>
      <c r="AE594" s="80"/>
      <c r="AF594" s="80"/>
      <c r="AG594" s="80"/>
      <c r="AH594" s="80"/>
      <c r="AI594" s="80"/>
    </row>
    <row r="595" spans="18:35">
      <c r="R595" s="80"/>
      <c r="S595" s="80"/>
      <c r="T595" s="80"/>
      <c r="U595" s="80"/>
      <c r="V595" s="80"/>
      <c r="W595" s="80"/>
      <c r="X595" s="80"/>
      <c r="Y595" s="80"/>
      <c r="Z595" s="80"/>
      <c r="AA595" s="80"/>
      <c r="AB595" s="80"/>
      <c r="AC595" s="80"/>
      <c r="AD595" s="80"/>
      <c r="AE595" s="80"/>
      <c r="AF595" s="80"/>
      <c r="AG595" s="80"/>
      <c r="AH595" s="80"/>
      <c r="AI595" s="80"/>
    </row>
    <row r="596" spans="18:35">
      <c r="R596" s="80"/>
      <c r="S596" s="80"/>
      <c r="T596" s="80"/>
      <c r="U596" s="80"/>
      <c r="V596" s="80"/>
      <c r="W596" s="80"/>
      <c r="X596" s="80"/>
      <c r="Y596" s="80"/>
      <c r="Z596" s="80"/>
      <c r="AA596" s="80"/>
      <c r="AB596" s="80"/>
      <c r="AC596" s="80"/>
      <c r="AD596" s="80"/>
      <c r="AE596" s="80"/>
      <c r="AF596" s="80"/>
      <c r="AG596" s="80"/>
      <c r="AH596" s="80"/>
      <c r="AI596" s="80"/>
    </row>
    <row r="597" spans="18:35">
      <c r="R597" s="80"/>
      <c r="S597" s="80"/>
      <c r="T597" s="80"/>
      <c r="U597" s="80"/>
      <c r="V597" s="80"/>
      <c r="W597" s="80"/>
      <c r="X597" s="80"/>
      <c r="Y597" s="80"/>
      <c r="Z597" s="80"/>
      <c r="AA597" s="80"/>
      <c r="AB597" s="80"/>
      <c r="AC597" s="80"/>
      <c r="AD597" s="80"/>
      <c r="AE597" s="80"/>
      <c r="AF597" s="80"/>
      <c r="AG597" s="80"/>
      <c r="AH597" s="80"/>
      <c r="AI597" s="80"/>
    </row>
    <row r="598" spans="18:35">
      <c r="R598" s="80"/>
      <c r="S598" s="80"/>
      <c r="T598" s="80"/>
      <c r="U598" s="80"/>
      <c r="V598" s="80"/>
      <c r="W598" s="80"/>
      <c r="X598" s="80"/>
      <c r="Y598" s="80"/>
      <c r="Z598" s="80"/>
      <c r="AA598" s="80"/>
      <c r="AB598" s="80"/>
      <c r="AC598" s="80"/>
      <c r="AD598" s="80"/>
      <c r="AE598" s="80"/>
      <c r="AF598" s="80"/>
      <c r="AG598" s="80"/>
      <c r="AH598" s="80"/>
      <c r="AI598" s="80"/>
    </row>
    <row r="599" spans="18:35">
      <c r="R599" s="80"/>
      <c r="S599" s="80"/>
      <c r="T599" s="80"/>
      <c r="U599" s="80"/>
      <c r="V599" s="80"/>
      <c r="W599" s="80"/>
      <c r="X599" s="80"/>
      <c r="Y599" s="80"/>
      <c r="Z599" s="80"/>
      <c r="AA599" s="80"/>
      <c r="AB599" s="80"/>
      <c r="AC599" s="80"/>
      <c r="AD599" s="80"/>
      <c r="AE599" s="80"/>
      <c r="AF599" s="80"/>
      <c r="AG599" s="80"/>
      <c r="AH599" s="80"/>
      <c r="AI599" s="80"/>
    </row>
    <row r="600" spans="18:35">
      <c r="R600" s="80"/>
      <c r="S600" s="80"/>
      <c r="T600" s="80"/>
      <c r="U600" s="80"/>
      <c r="V600" s="80"/>
      <c r="W600" s="80"/>
      <c r="X600" s="80"/>
      <c r="Y600" s="80"/>
      <c r="Z600" s="80"/>
      <c r="AA600" s="80"/>
      <c r="AB600" s="80"/>
      <c r="AC600" s="80"/>
      <c r="AD600" s="80"/>
      <c r="AE600" s="80"/>
      <c r="AF600" s="80"/>
      <c r="AG600" s="80"/>
      <c r="AH600" s="80"/>
      <c r="AI600" s="80"/>
    </row>
    <row r="601" spans="18:35">
      <c r="R601" s="80"/>
      <c r="S601" s="80"/>
      <c r="T601" s="80"/>
      <c r="U601" s="80"/>
      <c r="V601" s="80"/>
      <c r="W601" s="80"/>
      <c r="X601" s="80"/>
      <c r="Y601" s="80"/>
      <c r="Z601" s="80"/>
      <c r="AA601" s="80"/>
      <c r="AB601" s="80"/>
      <c r="AC601" s="80"/>
      <c r="AD601" s="80"/>
      <c r="AE601" s="80"/>
      <c r="AF601" s="80"/>
      <c r="AG601" s="80"/>
      <c r="AH601" s="80"/>
      <c r="AI601" s="80"/>
    </row>
    <row r="602" spans="18:35">
      <c r="R602" s="80"/>
      <c r="S602" s="80"/>
      <c r="T602" s="80"/>
      <c r="U602" s="80"/>
      <c r="V602" s="80"/>
      <c r="W602" s="80"/>
      <c r="X602" s="80"/>
      <c r="Y602" s="80"/>
      <c r="Z602" s="80"/>
      <c r="AA602" s="80"/>
      <c r="AB602" s="80"/>
      <c r="AC602" s="80"/>
      <c r="AD602" s="80"/>
      <c r="AE602" s="80"/>
      <c r="AF602" s="80"/>
      <c r="AG602" s="80"/>
      <c r="AH602" s="80"/>
      <c r="AI602" s="80"/>
    </row>
    <row r="603" spans="18:35">
      <c r="R603" s="80"/>
      <c r="S603" s="80"/>
      <c r="T603" s="80"/>
      <c r="U603" s="80"/>
      <c r="V603" s="80"/>
      <c r="W603" s="80"/>
      <c r="X603" s="80"/>
      <c r="Y603" s="80"/>
      <c r="Z603" s="80"/>
      <c r="AA603" s="80"/>
      <c r="AB603" s="80"/>
      <c r="AC603" s="80"/>
      <c r="AD603" s="80"/>
      <c r="AE603" s="80"/>
      <c r="AF603" s="80"/>
      <c r="AG603" s="80"/>
      <c r="AH603" s="80"/>
      <c r="AI603" s="80"/>
    </row>
    <row r="604" spans="18:35">
      <c r="R604" s="80"/>
      <c r="S604" s="80"/>
      <c r="T604" s="80"/>
      <c r="U604" s="80"/>
      <c r="V604" s="80"/>
      <c r="W604" s="80"/>
      <c r="X604" s="80"/>
      <c r="Y604" s="80"/>
      <c r="Z604" s="80"/>
      <c r="AA604" s="80"/>
      <c r="AB604" s="80"/>
      <c r="AC604" s="80"/>
      <c r="AD604" s="80"/>
      <c r="AE604" s="80"/>
      <c r="AF604" s="80"/>
      <c r="AG604" s="80"/>
      <c r="AH604" s="80"/>
      <c r="AI604" s="80"/>
    </row>
    <row r="605" spans="18:35">
      <c r="R605" s="80"/>
      <c r="S605" s="80"/>
      <c r="T605" s="80"/>
      <c r="U605" s="80"/>
      <c r="V605" s="80"/>
      <c r="W605" s="80"/>
      <c r="X605" s="80"/>
      <c r="Y605" s="80"/>
      <c r="Z605" s="80"/>
      <c r="AA605" s="80"/>
      <c r="AB605" s="80"/>
      <c r="AC605" s="80"/>
      <c r="AD605" s="80"/>
      <c r="AE605" s="80"/>
      <c r="AF605" s="80"/>
      <c r="AG605" s="80"/>
      <c r="AH605" s="80"/>
      <c r="AI605" s="80"/>
    </row>
    <row r="606" spans="18:35">
      <c r="R606" s="80"/>
      <c r="S606" s="80"/>
      <c r="T606" s="80"/>
      <c r="U606" s="80"/>
      <c r="V606" s="80"/>
      <c r="W606" s="80"/>
      <c r="X606" s="80"/>
      <c r="Y606" s="80"/>
      <c r="Z606" s="80"/>
      <c r="AA606" s="80"/>
      <c r="AB606" s="80"/>
      <c r="AC606" s="80"/>
      <c r="AD606" s="80"/>
      <c r="AE606" s="80"/>
      <c r="AF606" s="80"/>
      <c r="AG606" s="80"/>
      <c r="AH606" s="80"/>
      <c r="AI606" s="80"/>
    </row>
    <row r="607" spans="18:35">
      <c r="R607" s="80"/>
      <c r="S607" s="80"/>
      <c r="T607" s="80"/>
      <c r="U607" s="80"/>
      <c r="V607" s="80"/>
      <c r="W607" s="80"/>
      <c r="X607" s="80"/>
      <c r="Y607" s="80"/>
      <c r="Z607" s="80"/>
      <c r="AA607" s="80"/>
      <c r="AB607" s="80"/>
      <c r="AC607" s="80"/>
      <c r="AD607" s="80"/>
      <c r="AE607" s="80"/>
      <c r="AF607" s="80"/>
      <c r="AG607" s="80"/>
      <c r="AH607" s="80"/>
      <c r="AI607" s="80"/>
    </row>
    <row r="608" spans="18:35">
      <c r="R608" s="80"/>
      <c r="S608" s="80"/>
      <c r="T608" s="80"/>
      <c r="U608" s="80"/>
      <c r="V608" s="80"/>
      <c r="W608" s="80"/>
      <c r="X608" s="80"/>
      <c r="Y608" s="80"/>
      <c r="Z608" s="80"/>
      <c r="AA608" s="80"/>
      <c r="AB608" s="80"/>
      <c r="AC608" s="80"/>
      <c r="AD608" s="80"/>
      <c r="AE608" s="80"/>
      <c r="AF608" s="80"/>
      <c r="AG608" s="80"/>
      <c r="AH608" s="80"/>
      <c r="AI608" s="80"/>
    </row>
    <row r="609" spans="18:35">
      <c r="R609" s="80"/>
      <c r="S609" s="80"/>
      <c r="T609" s="80"/>
      <c r="U609" s="80"/>
      <c r="V609" s="80"/>
      <c r="W609" s="80"/>
      <c r="X609" s="80"/>
      <c r="Y609" s="80"/>
      <c r="Z609" s="80"/>
      <c r="AA609" s="80"/>
      <c r="AB609" s="80"/>
      <c r="AC609" s="80"/>
      <c r="AD609" s="80"/>
      <c r="AE609" s="80"/>
      <c r="AF609" s="80"/>
      <c r="AG609" s="80"/>
      <c r="AH609" s="80"/>
      <c r="AI609" s="80"/>
    </row>
    <row r="610" spans="18:35">
      <c r="R610" s="80"/>
      <c r="S610" s="80"/>
      <c r="T610" s="80"/>
      <c r="U610" s="80"/>
      <c r="V610" s="80"/>
      <c r="W610" s="80"/>
      <c r="X610" s="80"/>
      <c r="Y610" s="80"/>
      <c r="Z610" s="80"/>
      <c r="AA610" s="80"/>
      <c r="AB610" s="80"/>
      <c r="AC610" s="80"/>
      <c r="AD610" s="80"/>
      <c r="AE610" s="80"/>
      <c r="AF610" s="80"/>
      <c r="AG610" s="80"/>
      <c r="AH610" s="80"/>
      <c r="AI610" s="80"/>
    </row>
    <row r="611" spans="18:35">
      <c r="R611" s="80"/>
      <c r="S611" s="80"/>
      <c r="T611" s="80"/>
      <c r="U611" s="80"/>
      <c r="V611" s="80"/>
      <c r="W611" s="80"/>
      <c r="X611" s="80"/>
      <c r="Y611" s="80"/>
      <c r="Z611" s="80"/>
      <c r="AA611" s="80"/>
      <c r="AB611" s="80"/>
      <c r="AC611" s="80"/>
      <c r="AD611" s="80"/>
      <c r="AE611" s="80"/>
      <c r="AF611" s="80"/>
      <c r="AG611" s="80"/>
      <c r="AH611" s="80"/>
      <c r="AI611" s="80"/>
    </row>
    <row r="612" spans="18:35">
      <c r="R612" s="80"/>
      <c r="S612" s="80"/>
      <c r="T612" s="80"/>
      <c r="U612" s="80"/>
      <c r="V612" s="80"/>
      <c r="W612" s="80"/>
      <c r="X612" s="80"/>
      <c r="Y612" s="80"/>
      <c r="Z612" s="80"/>
      <c r="AA612" s="80"/>
      <c r="AB612" s="80"/>
      <c r="AC612" s="80"/>
      <c r="AD612" s="80"/>
      <c r="AE612" s="80"/>
      <c r="AF612" s="80"/>
      <c r="AG612" s="80"/>
      <c r="AH612" s="80"/>
      <c r="AI612" s="80"/>
    </row>
    <row r="613" spans="18:35">
      <c r="R613" s="80"/>
      <c r="S613" s="80"/>
      <c r="T613" s="80"/>
      <c r="U613" s="80"/>
      <c r="V613" s="80"/>
      <c r="W613" s="80"/>
      <c r="X613" s="80"/>
      <c r="Y613" s="80"/>
      <c r="Z613" s="80"/>
      <c r="AA613" s="80"/>
      <c r="AB613" s="80"/>
      <c r="AC613" s="80"/>
      <c r="AD613" s="80"/>
      <c r="AE613" s="80"/>
      <c r="AF613" s="80"/>
      <c r="AG613" s="80"/>
      <c r="AH613" s="80"/>
      <c r="AI613" s="80"/>
    </row>
    <row r="614" spans="18:35">
      <c r="R614" s="80"/>
      <c r="S614" s="80"/>
      <c r="T614" s="80"/>
      <c r="U614" s="80"/>
      <c r="V614" s="80"/>
      <c r="W614" s="80"/>
      <c r="X614" s="80"/>
      <c r="Y614" s="80"/>
      <c r="Z614" s="80"/>
      <c r="AA614" s="80"/>
      <c r="AB614" s="80"/>
      <c r="AC614" s="80"/>
      <c r="AD614" s="80"/>
      <c r="AE614" s="80"/>
      <c r="AF614" s="80"/>
      <c r="AG614" s="80"/>
      <c r="AH614" s="80"/>
      <c r="AI614" s="80"/>
    </row>
    <row r="615" spans="18:35">
      <c r="R615" s="80"/>
      <c r="S615" s="80"/>
      <c r="T615" s="80"/>
      <c r="U615" s="80"/>
      <c r="V615" s="80"/>
      <c r="W615" s="80"/>
      <c r="X615" s="80"/>
      <c r="Y615" s="80"/>
      <c r="Z615" s="80"/>
      <c r="AA615" s="80"/>
      <c r="AB615" s="80"/>
      <c r="AC615" s="80"/>
      <c r="AD615" s="80"/>
      <c r="AE615" s="80"/>
      <c r="AF615" s="80"/>
      <c r="AG615" s="80"/>
      <c r="AH615" s="80"/>
      <c r="AI615" s="80"/>
    </row>
    <row r="616" spans="18:35">
      <c r="R616" s="80"/>
      <c r="S616" s="80"/>
      <c r="T616" s="80"/>
      <c r="U616" s="80"/>
      <c r="V616" s="80"/>
      <c r="W616" s="80"/>
      <c r="X616" s="80"/>
      <c r="Y616" s="80"/>
      <c r="Z616" s="80"/>
      <c r="AA616" s="80"/>
      <c r="AB616" s="80"/>
      <c r="AC616" s="80"/>
      <c r="AD616" s="80"/>
      <c r="AE616" s="80"/>
      <c r="AF616" s="80"/>
      <c r="AG616" s="80"/>
      <c r="AH616" s="80"/>
      <c r="AI616" s="80"/>
    </row>
    <row r="617" spans="18:35">
      <c r="R617" s="80"/>
      <c r="S617" s="80"/>
      <c r="T617" s="80"/>
      <c r="U617" s="80"/>
      <c r="V617" s="80"/>
      <c r="W617" s="80"/>
      <c r="X617" s="80"/>
      <c r="Y617" s="80"/>
      <c r="Z617" s="80"/>
      <c r="AA617" s="80"/>
      <c r="AB617" s="80"/>
      <c r="AC617" s="80"/>
      <c r="AD617" s="80"/>
      <c r="AE617" s="80"/>
      <c r="AF617" s="80"/>
      <c r="AG617" s="80"/>
      <c r="AH617" s="80"/>
      <c r="AI617" s="80"/>
    </row>
    <row r="618" spans="18:35">
      <c r="R618" s="80"/>
      <c r="S618" s="80"/>
      <c r="T618" s="80"/>
      <c r="U618" s="80"/>
      <c r="V618" s="80"/>
      <c r="W618" s="80"/>
      <c r="X618" s="80"/>
      <c r="Y618" s="80"/>
      <c r="Z618" s="80"/>
      <c r="AA618" s="80"/>
      <c r="AB618" s="80"/>
      <c r="AC618" s="80"/>
      <c r="AD618" s="80"/>
      <c r="AE618" s="80"/>
      <c r="AF618" s="80"/>
      <c r="AG618" s="80"/>
      <c r="AH618" s="80"/>
      <c r="AI618" s="80"/>
    </row>
    <row r="619" spans="18:35">
      <c r="R619" s="80"/>
      <c r="S619" s="80"/>
      <c r="T619" s="80"/>
      <c r="U619" s="80"/>
      <c r="V619" s="80"/>
      <c r="W619" s="80"/>
      <c r="X619" s="80"/>
      <c r="Y619" s="80"/>
      <c r="Z619" s="80"/>
      <c r="AA619" s="80"/>
      <c r="AB619" s="80"/>
      <c r="AC619" s="80"/>
      <c r="AD619" s="80"/>
      <c r="AE619" s="80"/>
      <c r="AF619" s="80"/>
      <c r="AG619" s="80"/>
      <c r="AH619" s="80"/>
      <c r="AI619" s="80"/>
    </row>
    <row r="620" spans="18:35">
      <c r="R620" s="80"/>
      <c r="S620" s="80"/>
      <c r="T620" s="80"/>
      <c r="U620" s="80"/>
      <c r="V620" s="80"/>
      <c r="W620" s="80"/>
      <c r="X620" s="80"/>
      <c r="Y620" s="80"/>
      <c r="Z620" s="80"/>
      <c r="AA620" s="80"/>
      <c r="AB620" s="80"/>
      <c r="AC620" s="80"/>
      <c r="AD620" s="80"/>
      <c r="AE620" s="80"/>
      <c r="AF620" s="80"/>
      <c r="AG620" s="80"/>
      <c r="AH620" s="80"/>
      <c r="AI620" s="80"/>
    </row>
    <row r="621" spans="18:35">
      <c r="R621" s="80"/>
      <c r="S621" s="80"/>
      <c r="T621" s="80"/>
      <c r="U621" s="80"/>
      <c r="V621" s="80"/>
      <c r="W621" s="80"/>
      <c r="X621" s="80"/>
      <c r="Y621" s="80"/>
      <c r="Z621" s="80"/>
      <c r="AA621" s="80"/>
      <c r="AB621" s="80"/>
      <c r="AC621" s="80"/>
      <c r="AD621" s="80"/>
      <c r="AE621" s="80"/>
      <c r="AF621" s="80"/>
      <c r="AG621" s="80"/>
      <c r="AH621" s="80"/>
      <c r="AI621" s="80"/>
    </row>
    <row r="622" spans="18:35">
      <c r="R622" s="80"/>
      <c r="S622" s="80"/>
      <c r="T622" s="80"/>
      <c r="U622" s="80"/>
      <c r="V622" s="80"/>
      <c r="W622" s="80"/>
      <c r="X622" s="80"/>
      <c r="Y622" s="80"/>
      <c r="Z622" s="80"/>
      <c r="AA622" s="80"/>
      <c r="AB622" s="80"/>
      <c r="AC622" s="80"/>
      <c r="AD622" s="80"/>
      <c r="AE622" s="80"/>
      <c r="AF622" s="80"/>
      <c r="AG622" s="80"/>
      <c r="AH622" s="80"/>
      <c r="AI622" s="80"/>
    </row>
    <row r="623" spans="18:35">
      <c r="R623" s="80"/>
      <c r="S623" s="80"/>
      <c r="T623" s="80"/>
      <c r="U623" s="80"/>
      <c r="V623" s="80"/>
      <c r="W623" s="80"/>
      <c r="X623" s="80"/>
      <c r="Y623" s="80"/>
      <c r="Z623" s="80"/>
      <c r="AA623" s="80"/>
      <c r="AB623" s="80"/>
      <c r="AC623" s="80"/>
      <c r="AD623" s="80"/>
      <c r="AE623" s="80"/>
      <c r="AF623" s="80"/>
      <c r="AG623" s="80"/>
      <c r="AH623" s="80"/>
      <c r="AI623" s="80"/>
    </row>
    <row r="624" spans="18:35">
      <c r="R624" s="80"/>
      <c r="S624" s="80"/>
      <c r="T624" s="80"/>
      <c r="U624" s="80"/>
      <c r="V624" s="80"/>
      <c r="W624" s="80"/>
      <c r="X624" s="80"/>
      <c r="Y624" s="80"/>
      <c r="Z624" s="80"/>
      <c r="AA624" s="80"/>
      <c r="AB624" s="80"/>
      <c r="AC624" s="80"/>
      <c r="AD624" s="80"/>
      <c r="AE624" s="80"/>
      <c r="AF624" s="80"/>
      <c r="AG624" s="80"/>
      <c r="AH624" s="80"/>
      <c r="AI624" s="80"/>
    </row>
    <row r="625" spans="18:35">
      <c r="R625" s="80"/>
      <c r="S625" s="80"/>
      <c r="T625" s="80"/>
      <c r="U625" s="80"/>
      <c r="V625" s="80"/>
      <c r="W625" s="80"/>
      <c r="X625" s="80"/>
      <c r="Y625" s="80"/>
      <c r="Z625" s="80"/>
      <c r="AA625" s="80"/>
      <c r="AB625" s="80"/>
      <c r="AC625" s="80"/>
      <c r="AD625" s="80"/>
      <c r="AE625" s="80"/>
      <c r="AF625" s="80"/>
      <c r="AG625" s="80"/>
      <c r="AH625" s="80"/>
      <c r="AI625" s="80"/>
    </row>
    <row r="626" spans="18:35">
      <c r="R626" s="80"/>
      <c r="S626" s="80"/>
      <c r="T626" s="80"/>
      <c r="U626" s="80"/>
      <c r="V626" s="80"/>
      <c r="W626" s="80"/>
      <c r="X626" s="80"/>
      <c r="Y626" s="80"/>
      <c r="Z626" s="80"/>
      <c r="AA626" s="80"/>
      <c r="AB626" s="80"/>
      <c r="AC626" s="80"/>
      <c r="AD626" s="80"/>
      <c r="AE626" s="80"/>
      <c r="AF626" s="80"/>
      <c r="AG626" s="80"/>
      <c r="AH626" s="80"/>
      <c r="AI626" s="80"/>
    </row>
    <row r="627" spans="18:35">
      <c r="R627" s="80"/>
      <c r="S627" s="80"/>
      <c r="T627" s="80"/>
      <c r="U627" s="80"/>
      <c r="V627" s="80"/>
      <c r="W627" s="80"/>
      <c r="X627" s="80"/>
      <c r="Y627" s="80"/>
      <c r="Z627" s="80"/>
      <c r="AA627" s="80"/>
      <c r="AB627" s="80"/>
      <c r="AC627" s="80"/>
      <c r="AD627" s="80"/>
      <c r="AE627" s="80"/>
      <c r="AF627" s="80"/>
      <c r="AG627" s="80"/>
      <c r="AH627" s="80"/>
      <c r="AI627" s="80"/>
    </row>
    <row r="628" spans="18:35">
      <c r="R628" s="80"/>
      <c r="S628" s="80"/>
      <c r="T628" s="80"/>
      <c r="U628" s="80"/>
      <c r="V628" s="80"/>
      <c r="W628" s="80"/>
      <c r="X628" s="80"/>
      <c r="Y628" s="80"/>
      <c r="Z628" s="80"/>
      <c r="AA628" s="80"/>
      <c r="AB628" s="80"/>
      <c r="AC628" s="80"/>
      <c r="AD628" s="80"/>
      <c r="AE628" s="80"/>
      <c r="AF628" s="80"/>
      <c r="AG628" s="80"/>
      <c r="AH628" s="80"/>
      <c r="AI628" s="80"/>
    </row>
    <row r="629" spans="18:35">
      <c r="R629" s="80"/>
      <c r="S629" s="80"/>
      <c r="T629" s="80"/>
      <c r="U629" s="80"/>
      <c r="V629" s="80"/>
      <c r="W629" s="80"/>
      <c r="X629" s="80"/>
      <c r="Y629" s="80"/>
      <c r="Z629" s="80"/>
      <c r="AA629" s="80"/>
      <c r="AB629" s="80"/>
      <c r="AC629" s="80"/>
      <c r="AD629" s="80"/>
      <c r="AE629" s="80"/>
      <c r="AF629" s="80"/>
      <c r="AG629" s="80"/>
      <c r="AH629" s="80"/>
      <c r="AI629" s="80"/>
    </row>
    <row r="630" spans="18:35">
      <c r="R630" s="80"/>
      <c r="S630" s="80"/>
      <c r="T630" s="80"/>
      <c r="U630" s="80"/>
      <c r="V630" s="80"/>
      <c r="W630" s="80"/>
      <c r="X630" s="80"/>
      <c r="Y630" s="80"/>
      <c r="Z630" s="80"/>
      <c r="AA630" s="80"/>
      <c r="AB630" s="80"/>
      <c r="AC630" s="80"/>
      <c r="AD630" s="80"/>
      <c r="AE630" s="80"/>
      <c r="AF630" s="80"/>
      <c r="AG630" s="80"/>
      <c r="AH630" s="80"/>
      <c r="AI630" s="80"/>
    </row>
    <row r="631" spans="18:35">
      <c r="R631" s="80"/>
      <c r="S631" s="80"/>
      <c r="T631" s="80"/>
      <c r="U631" s="80"/>
      <c r="V631" s="80"/>
      <c r="W631" s="80"/>
      <c r="X631" s="80"/>
      <c r="Y631" s="80"/>
      <c r="Z631" s="80"/>
      <c r="AA631" s="80"/>
      <c r="AB631" s="80"/>
      <c r="AC631" s="80"/>
      <c r="AD631" s="80"/>
      <c r="AE631" s="80"/>
      <c r="AF631" s="80"/>
      <c r="AG631" s="80"/>
      <c r="AH631" s="80"/>
      <c r="AI631" s="80"/>
    </row>
    <row r="632" spans="18:35">
      <c r="R632" s="80"/>
      <c r="S632" s="80"/>
      <c r="T632" s="80"/>
      <c r="U632" s="80"/>
      <c r="V632" s="80"/>
      <c r="W632" s="80"/>
      <c r="X632" s="80"/>
      <c r="Y632" s="80"/>
      <c r="Z632" s="80"/>
      <c r="AA632" s="80"/>
      <c r="AB632" s="80"/>
      <c r="AC632" s="80"/>
      <c r="AD632" s="80"/>
      <c r="AE632" s="80"/>
      <c r="AF632" s="80"/>
      <c r="AG632" s="80"/>
      <c r="AH632" s="80"/>
      <c r="AI632" s="80"/>
    </row>
    <row r="633" spans="18:35">
      <c r="R633" s="80"/>
      <c r="S633" s="80"/>
      <c r="T633" s="80"/>
      <c r="U633" s="80"/>
      <c r="V633" s="80"/>
      <c r="W633" s="80"/>
      <c r="X633" s="80"/>
      <c r="Y633" s="80"/>
      <c r="Z633" s="80"/>
      <c r="AA633" s="80"/>
      <c r="AB633" s="80"/>
      <c r="AC633" s="80"/>
      <c r="AD633" s="80"/>
      <c r="AE633" s="80"/>
      <c r="AF633" s="80"/>
      <c r="AG633" s="80"/>
      <c r="AH633" s="80"/>
      <c r="AI633" s="80"/>
    </row>
    <row r="634" spans="18:35">
      <c r="R634" s="80"/>
      <c r="S634" s="80"/>
      <c r="T634" s="80"/>
      <c r="U634" s="80"/>
      <c r="V634" s="80"/>
      <c r="W634" s="80"/>
      <c r="X634" s="80"/>
      <c r="Y634" s="80"/>
      <c r="Z634" s="80"/>
      <c r="AA634" s="80"/>
      <c r="AB634" s="80"/>
      <c r="AC634" s="80"/>
      <c r="AD634" s="80"/>
      <c r="AE634" s="80"/>
      <c r="AF634" s="80"/>
      <c r="AG634" s="80"/>
      <c r="AH634" s="80"/>
      <c r="AI634" s="80"/>
    </row>
    <row r="635" spans="18:35">
      <c r="R635" s="80"/>
      <c r="S635" s="80"/>
      <c r="T635" s="80"/>
      <c r="U635" s="80"/>
      <c r="V635" s="80"/>
      <c r="W635" s="80"/>
      <c r="X635" s="80"/>
      <c r="Y635" s="80"/>
      <c r="Z635" s="80"/>
      <c r="AA635" s="80"/>
      <c r="AB635" s="80"/>
      <c r="AC635" s="80"/>
      <c r="AD635" s="80"/>
      <c r="AE635" s="80"/>
      <c r="AF635" s="80"/>
      <c r="AG635" s="80"/>
      <c r="AH635" s="80"/>
      <c r="AI635" s="80"/>
    </row>
    <row r="636" spans="18:35">
      <c r="R636" s="80"/>
      <c r="S636" s="80"/>
      <c r="T636" s="80"/>
      <c r="U636" s="80"/>
      <c r="V636" s="80"/>
      <c r="W636" s="80"/>
      <c r="X636" s="80"/>
      <c r="Y636" s="80"/>
      <c r="Z636" s="80"/>
      <c r="AA636" s="80"/>
      <c r="AB636" s="80"/>
      <c r="AC636" s="80"/>
      <c r="AD636" s="80"/>
      <c r="AE636" s="80"/>
      <c r="AF636" s="80"/>
      <c r="AG636" s="80"/>
      <c r="AH636" s="80"/>
      <c r="AI636" s="80"/>
    </row>
    <row r="637" spans="18:35">
      <c r="R637" s="80"/>
      <c r="S637" s="80"/>
      <c r="T637" s="80"/>
      <c r="U637" s="80"/>
      <c r="V637" s="80"/>
      <c r="W637" s="80"/>
      <c r="X637" s="80"/>
      <c r="Y637" s="80"/>
      <c r="Z637" s="80"/>
      <c r="AA637" s="80"/>
      <c r="AB637" s="80"/>
      <c r="AC637" s="80"/>
      <c r="AD637" s="80"/>
      <c r="AE637" s="80"/>
      <c r="AF637" s="80"/>
      <c r="AG637" s="80"/>
      <c r="AH637" s="80"/>
      <c r="AI637" s="80"/>
    </row>
    <row r="638" spans="18:35">
      <c r="R638" s="80"/>
      <c r="S638" s="80"/>
      <c r="T638" s="80"/>
      <c r="U638" s="80"/>
      <c r="V638" s="80"/>
      <c r="W638" s="80"/>
      <c r="X638" s="80"/>
      <c r="Y638" s="80"/>
      <c r="Z638" s="80"/>
      <c r="AA638" s="80"/>
      <c r="AB638" s="80"/>
      <c r="AC638" s="80"/>
      <c r="AD638" s="80"/>
      <c r="AE638" s="80"/>
      <c r="AF638" s="80"/>
      <c r="AG638" s="80"/>
      <c r="AH638" s="80"/>
      <c r="AI638" s="80"/>
    </row>
    <row r="639" spans="18:35">
      <c r="R639" s="80"/>
      <c r="S639" s="80"/>
      <c r="T639" s="80"/>
      <c r="U639" s="80"/>
      <c r="V639" s="80"/>
      <c r="W639" s="80"/>
      <c r="X639" s="80"/>
      <c r="Y639" s="80"/>
      <c r="Z639" s="80"/>
      <c r="AA639" s="80"/>
      <c r="AB639" s="80"/>
      <c r="AC639" s="80"/>
      <c r="AD639" s="80"/>
      <c r="AE639" s="80"/>
      <c r="AF639" s="80"/>
      <c r="AG639" s="80"/>
      <c r="AH639" s="80"/>
      <c r="AI639" s="80"/>
    </row>
    <row r="640" spans="18:35">
      <c r="R640" s="80"/>
      <c r="S640" s="80"/>
      <c r="T640" s="80"/>
      <c r="U640" s="80"/>
      <c r="V640" s="80"/>
      <c r="W640" s="80"/>
      <c r="X640" s="80"/>
      <c r="Y640" s="80"/>
      <c r="Z640" s="80"/>
      <c r="AA640" s="80"/>
      <c r="AB640" s="80"/>
      <c r="AC640" s="80"/>
      <c r="AD640" s="80"/>
      <c r="AE640" s="80"/>
      <c r="AF640" s="80"/>
      <c r="AG640" s="80"/>
      <c r="AH640" s="80"/>
      <c r="AI640" s="80"/>
    </row>
    <row r="641" spans="18:35">
      <c r="R641" s="80"/>
      <c r="S641" s="80"/>
      <c r="T641" s="80"/>
      <c r="U641" s="80"/>
      <c r="V641" s="80"/>
      <c r="W641" s="80"/>
      <c r="X641" s="80"/>
      <c r="Y641" s="80"/>
      <c r="Z641" s="80"/>
      <c r="AA641" s="80"/>
      <c r="AB641" s="80"/>
      <c r="AC641" s="80"/>
      <c r="AD641" s="80"/>
      <c r="AE641" s="80"/>
      <c r="AF641" s="80"/>
      <c r="AG641" s="80"/>
      <c r="AH641" s="80"/>
      <c r="AI641" s="80"/>
    </row>
    <row r="642" spans="18:35">
      <c r="R642" s="80"/>
      <c r="S642" s="80"/>
      <c r="T642" s="80"/>
      <c r="U642" s="80"/>
      <c r="V642" s="80"/>
      <c r="W642" s="80"/>
      <c r="X642" s="80"/>
      <c r="Y642" s="80"/>
      <c r="Z642" s="80"/>
      <c r="AA642" s="80"/>
      <c r="AB642" s="80"/>
      <c r="AC642" s="80"/>
      <c r="AD642" s="80"/>
      <c r="AE642" s="80"/>
      <c r="AF642" s="80"/>
      <c r="AG642" s="80"/>
      <c r="AH642" s="80"/>
      <c r="AI642" s="80"/>
    </row>
    <row r="643" spans="18:35">
      <c r="R643" s="80"/>
      <c r="S643" s="80"/>
      <c r="T643" s="80"/>
      <c r="U643" s="80"/>
      <c r="V643" s="80"/>
      <c r="W643" s="80"/>
      <c r="X643" s="80"/>
      <c r="Y643" s="80"/>
      <c r="Z643" s="80"/>
      <c r="AA643" s="80"/>
      <c r="AB643" s="80"/>
      <c r="AC643" s="80"/>
      <c r="AD643" s="80"/>
      <c r="AE643" s="80"/>
      <c r="AF643" s="80"/>
      <c r="AG643" s="80"/>
      <c r="AH643" s="80"/>
      <c r="AI643" s="80"/>
    </row>
    <row r="644" spans="18:35">
      <c r="R644" s="80"/>
      <c r="S644" s="80"/>
      <c r="T644" s="80"/>
      <c r="U644" s="80"/>
      <c r="V644" s="80"/>
      <c r="W644" s="80"/>
      <c r="X644" s="80"/>
      <c r="Y644" s="80"/>
      <c r="Z644" s="80"/>
      <c r="AA644" s="80"/>
      <c r="AB644" s="80"/>
      <c r="AC644" s="80"/>
      <c r="AD644" s="80"/>
      <c r="AE644" s="80"/>
      <c r="AF644" s="80"/>
      <c r="AG644" s="80"/>
      <c r="AH644" s="80"/>
      <c r="AI644" s="80"/>
    </row>
    <row r="645" spans="18:35">
      <c r="R645" s="80"/>
      <c r="S645" s="80"/>
      <c r="T645" s="80"/>
      <c r="U645" s="80"/>
      <c r="V645" s="80"/>
      <c r="W645" s="80"/>
      <c r="X645" s="80"/>
      <c r="Y645" s="80"/>
      <c r="Z645" s="80"/>
      <c r="AA645" s="80"/>
      <c r="AB645" s="80"/>
      <c r="AC645" s="80"/>
      <c r="AD645" s="80"/>
      <c r="AE645" s="80"/>
      <c r="AF645" s="80"/>
      <c r="AG645" s="80"/>
      <c r="AH645" s="80"/>
      <c r="AI645" s="80"/>
    </row>
    <row r="646" spans="18:35">
      <c r="R646" s="80"/>
      <c r="S646" s="80"/>
      <c r="T646" s="80"/>
      <c r="U646" s="80"/>
      <c r="V646" s="80"/>
      <c r="W646" s="80"/>
      <c r="X646" s="80"/>
      <c r="Y646" s="80"/>
      <c r="Z646" s="80"/>
      <c r="AA646" s="80"/>
      <c r="AB646" s="80"/>
      <c r="AC646" s="80"/>
      <c r="AD646" s="80"/>
      <c r="AE646" s="80"/>
      <c r="AF646" s="80"/>
      <c r="AG646" s="80"/>
      <c r="AH646" s="80"/>
      <c r="AI646" s="80"/>
    </row>
    <row r="647" spans="18:35">
      <c r="R647" s="80"/>
      <c r="S647" s="80"/>
      <c r="T647" s="80"/>
      <c r="U647" s="80"/>
      <c r="V647" s="80"/>
      <c r="W647" s="80"/>
      <c r="X647" s="80"/>
      <c r="Y647" s="80"/>
      <c r="Z647" s="80"/>
      <c r="AA647" s="80"/>
      <c r="AB647" s="80"/>
      <c r="AC647" s="80"/>
      <c r="AD647" s="80"/>
      <c r="AE647" s="80"/>
      <c r="AF647" s="80"/>
      <c r="AG647" s="80"/>
      <c r="AH647" s="80"/>
      <c r="AI647" s="80"/>
    </row>
    <row r="648" spans="18:35">
      <c r="R648" s="80"/>
      <c r="S648" s="80"/>
      <c r="T648" s="80"/>
      <c r="U648" s="80"/>
      <c r="V648" s="80"/>
      <c r="W648" s="80"/>
      <c r="X648" s="80"/>
      <c r="Y648" s="80"/>
      <c r="Z648" s="80"/>
      <c r="AA648" s="80"/>
      <c r="AB648" s="80"/>
      <c r="AC648" s="80"/>
      <c r="AD648" s="80"/>
      <c r="AE648" s="80"/>
      <c r="AF648" s="80"/>
      <c r="AG648" s="80"/>
      <c r="AH648" s="80"/>
      <c r="AI648" s="80"/>
    </row>
    <row r="649" spans="18:35">
      <c r="R649" s="80"/>
      <c r="S649" s="80"/>
      <c r="T649" s="80"/>
      <c r="U649" s="80"/>
      <c r="V649" s="80"/>
      <c r="W649" s="80"/>
      <c r="X649" s="80"/>
      <c r="Y649" s="80"/>
      <c r="Z649" s="80"/>
      <c r="AA649" s="80"/>
      <c r="AB649" s="80"/>
      <c r="AC649" s="80"/>
      <c r="AD649" s="80"/>
      <c r="AE649" s="80"/>
      <c r="AF649" s="80"/>
      <c r="AG649" s="80"/>
      <c r="AH649" s="80"/>
      <c r="AI649" s="80"/>
    </row>
    <row r="650" spans="18:35">
      <c r="R650" s="80"/>
      <c r="S650" s="80"/>
      <c r="T650" s="80"/>
      <c r="U650" s="80"/>
      <c r="V650" s="80"/>
      <c r="W650" s="80"/>
      <c r="X650" s="80"/>
      <c r="Y650" s="80"/>
      <c r="Z650" s="80"/>
      <c r="AA650" s="80"/>
      <c r="AB650" s="80"/>
      <c r="AC650" s="80"/>
      <c r="AD650" s="80"/>
      <c r="AE650" s="80"/>
      <c r="AF650" s="80"/>
      <c r="AG650" s="80"/>
      <c r="AH650" s="80"/>
      <c r="AI650" s="80"/>
    </row>
    <row r="651" spans="18:35">
      <c r="R651" s="80"/>
      <c r="S651" s="80"/>
      <c r="T651" s="80"/>
      <c r="U651" s="80"/>
      <c r="V651" s="80"/>
      <c r="W651" s="80"/>
      <c r="X651" s="80"/>
      <c r="Y651" s="80"/>
      <c r="Z651" s="80"/>
      <c r="AA651" s="80"/>
      <c r="AB651" s="80"/>
      <c r="AC651" s="80"/>
      <c r="AD651" s="80"/>
      <c r="AE651" s="80"/>
      <c r="AF651" s="80"/>
      <c r="AG651" s="80"/>
      <c r="AH651" s="80"/>
      <c r="AI651" s="80"/>
    </row>
    <row r="652" spans="18:35">
      <c r="R652" s="80"/>
      <c r="S652" s="80"/>
      <c r="T652" s="80"/>
      <c r="U652" s="80"/>
      <c r="V652" s="80"/>
      <c r="W652" s="80"/>
      <c r="X652" s="80"/>
      <c r="Y652" s="80"/>
      <c r="Z652" s="80"/>
      <c r="AA652" s="80"/>
      <c r="AB652" s="80"/>
      <c r="AC652" s="80"/>
      <c r="AD652" s="80"/>
      <c r="AE652" s="80"/>
      <c r="AF652" s="80"/>
      <c r="AG652" s="80"/>
      <c r="AH652" s="80"/>
      <c r="AI652" s="80"/>
    </row>
    <row r="653" spans="18:35">
      <c r="R653" s="80"/>
      <c r="S653" s="80"/>
      <c r="T653" s="80"/>
      <c r="U653" s="80"/>
      <c r="V653" s="80"/>
      <c r="W653" s="80"/>
      <c r="X653" s="80"/>
      <c r="Y653" s="80"/>
      <c r="Z653" s="80"/>
      <c r="AA653" s="80"/>
      <c r="AB653" s="80"/>
      <c r="AC653" s="80"/>
      <c r="AD653" s="80"/>
      <c r="AE653" s="80"/>
      <c r="AF653" s="80"/>
      <c r="AG653" s="80"/>
      <c r="AH653" s="80"/>
      <c r="AI653" s="80"/>
    </row>
    <row r="654" spans="18:35">
      <c r="R654" s="80"/>
      <c r="S654" s="80"/>
      <c r="T654" s="80"/>
      <c r="U654" s="80"/>
      <c r="V654" s="80"/>
      <c r="W654" s="80"/>
      <c r="X654" s="80"/>
      <c r="Y654" s="80"/>
      <c r="Z654" s="80"/>
      <c r="AA654" s="80"/>
      <c r="AB654" s="80"/>
      <c r="AC654" s="80"/>
      <c r="AD654" s="80"/>
      <c r="AE654" s="80"/>
      <c r="AF654" s="80"/>
      <c r="AG654" s="80"/>
      <c r="AH654" s="80"/>
      <c r="AI654" s="80"/>
    </row>
    <row r="655" spans="18:35">
      <c r="R655" s="80"/>
      <c r="S655" s="80"/>
      <c r="T655" s="80"/>
      <c r="U655" s="80"/>
      <c r="V655" s="80"/>
      <c r="W655" s="80"/>
      <c r="X655" s="80"/>
      <c r="Y655" s="80"/>
      <c r="Z655" s="80"/>
      <c r="AA655" s="80"/>
      <c r="AB655" s="80"/>
      <c r="AC655" s="80"/>
      <c r="AD655" s="80"/>
      <c r="AE655" s="80"/>
      <c r="AF655" s="80"/>
      <c r="AG655" s="80"/>
      <c r="AH655" s="80"/>
      <c r="AI655" s="80"/>
    </row>
    <row r="656" spans="18:35">
      <c r="R656" s="80"/>
      <c r="S656" s="80"/>
      <c r="T656" s="80"/>
      <c r="U656" s="80"/>
      <c r="V656" s="80"/>
      <c r="W656" s="80"/>
      <c r="X656" s="80"/>
      <c r="Y656" s="80"/>
      <c r="Z656" s="80"/>
      <c r="AA656" s="80"/>
      <c r="AB656" s="80"/>
      <c r="AC656" s="80"/>
      <c r="AD656" s="80"/>
      <c r="AE656" s="80"/>
      <c r="AF656" s="80"/>
      <c r="AG656" s="80"/>
      <c r="AH656" s="80"/>
      <c r="AI656" s="80"/>
    </row>
    <row r="657" spans="18:35">
      <c r="R657" s="80"/>
      <c r="S657" s="80"/>
      <c r="T657" s="80"/>
      <c r="U657" s="80"/>
      <c r="V657" s="80"/>
      <c r="W657" s="80"/>
      <c r="X657" s="80"/>
      <c r="Y657" s="80"/>
      <c r="Z657" s="80"/>
      <c r="AA657" s="80"/>
      <c r="AB657" s="80"/>
      <c r="AC657" s="80"/>
      <c r="AD657" s="80"/>
      <c r="AE657" s="80"/>
      <c r="AF657" s="80"/>
      <c r="AG657" s="80"/>
      <c r="AH657" s="80"/>
      <c r="AI657" s="80"/>
    </row>
    <row r="658" spans="18:35">
      <c r="R658" s="80"/>
      <c r="S658" s="80"/>
      <c r="T658" s="80"/>
      <c r="U658" s="80"/>
      <c r="V658" s="80"/>
      <c r="W658" s="80"/>
      <c r="X658" s="80"/>
      <c r="Y658" s="80"/>
      <c r="Z658" s="80"/>
      <c r="AA658" s="80"/>
      <c r="AB658" s="80"/>
      <c r="AC658" s="80"/>
      <c r="AD658" s="80"/>
      <c r="AE658" s="80"/>
      <c r="AF658" s="80"/>
      <c r="AG658" s="80"/>
      <c r="AH658" s="80"/>
      <c r="AI658" s="80"/>
    </row>
    <row r="659" spans="18:35">
      <c r="R659" s="80"/>
      <c r="S659" s="80"/>
      <c r="T659" s="80"/>
      <c r="U659" s="80"/>
      <c r="V659" s="80"/>
      <c r="W659" s="80"/>
      <c r="X659" s="80"/>
      <c r="Y659" s="80"/>
      <c r="Z659" s="80"/>
      <c r="AA659" s="80"/>
      <c r="AB659" s="80"/>
      <c r="AC659" s="80"/>
      <c r="AD659" s="80"/>
      <c r="AE659" s="80"/>
      <c r="AF659" s="80"/>
      <c r="AG659" s="80"/>
      <c r="AH659" s="80"/>
      <c r="AI659" s="80"/>
    </row>
    <row r="660" spans="18:35">
      <c r="R660" s="80"/>
      <c r="S660" s="80"/>
      <c r="T660" s="80"/>
      <c r="U660" s="80"/>
      <c r="V660" s="80"/>
      <c r="W660" s="80"/>
      <c r="X660" s="80"/>
      <c r="Y660" s="80"/>
      <c r="Z660" s="80"/>
      <c r="AA660" s="80"/>
      <c r="AB660" s="80"/>
      <c r="AC660" s="80"/>
      <c r="AD660" s="80"/>
      <c r="AE660" s="80"/>
      <c r="AF660" s="80"/>
      <c r="AG660" s="80"/>
      <c r="AH660" s="80"/>
      <c r="AI660" s="80"/>
    </row>
    <row r="661" spans="18:35">
      <c r="R661" s="80"/>
      <c r="S661" s="80"/>
      <c r="T661" s="80"/>
      <c r="U661" s="80"/>
      <c r="V661" s="80"/>
      <c r="W661" s="80"/>
      <c r="X661" s="80"/>
      <c r="Y661" s="80"/>
      <c r="Z661" s="80"/>
      <c r="AA661" s="80"/>
      <c r="AB661" s="80"/>
      <c r="AC661" s="80"/>
      <c r="AD661" s="80"/>
      <c r="AE661" s="80"/>
      <c r="AF661" s="80"/>
      <c r="AG661" s="80"/>
      <c r="AH661" s="80"/>
      <c r="AI661" s="80"/>
    </row>
    <row r="662" spans="18:35">
      <c r="R662" s="80"/>
      <c r="S662" s="80"/>
      <c r="T662" s="80"/>
      <c r="U662" s="80"/>
      <c r="V662" s="80"/>
      <c r="W662" s="80"/>
      <c r="X662" s="80"/>
      <c r="Y662" s="80"/>
      <c r="Z662" s="80"/>
      <c r="AA662" s="80"/>
      <c r="AB662" s="80"/>
      <c r="AC662" s="80"/>
      <c r="AD662" s="80"/>
      <c r="AE662" s="80"/>
      <c r="AF662" s="80"/>
      <c r="AG662" s="80"/>
      <c r="AH662" s="80"/>
      <c r="AI662" s="80"/>
    </row>
    <row r="663" spans="18:35">
      <c r="R663" s="80"/>
      <c r="S663" s="80"/>
      <c r="T663" s="80"/>
      <c r="U663" s="80"/>
      <c r="V663" s="80"/>
      <c r="W663" s="80"/>
      <c r="X663" s="80"/>
      <c r="Y663" s="80"/>
      <c r="Z663" s="80"/>
      <c r="AA663" s="80"/>
      <c r="AB663" s="80"/>
      <c r="AC663" s="80"/>
      <c r="AD663" s="80"/>
      <c r="AE663" s="80"/>
      <c r="AF663" s="80"/>
      <c r="AG663" s="80"/>
      <c r="AH663" s="80"/>
      <c r="AI663" s="80"/>
    </row>
    <row r="664" spans="18:35">
      <c r="R664" s="80"/>
      <c r="S664" s="80"/>
      <c r="T664" s="80"/>
      <c r="U664" s="80"/>
      <c r="V664" s="80"/>
      <c r="W664" s="80"/>
      <c r="X664" s="80"/>
      <c r="Y664" s="80"/>
      <c r="Z664" s="80"/>
      <c r="AA664" s="80"/>
      <c r="AB664" s="80"/>
      <c r="AC664" s="80"/>
      <c r="AD664" s="80"/>
      <c r="AE664" s="80"/>
      <c r="AF664" s="80"/>
      <c r="AG664" s="80"/>
      <c r="AH664" s="80"/>
      <c r="AI664" s="80"/>
    </row>
    <row r="665" spans="18:35">
      <c r="R665" s="80"/>
      <c r="S665" s="80"/>
      <c r="T665" s="80"/>
      <c r="U665" s="80"/>
      <c r="V665" s="80"/>
      <c r="W665" s="80"/>
      <c r="X665" s="80"/>
      <c r="Y665" s="80"/>
      <c r="Z665" s="80"/>
      <c r="AA665" s="80"/>
      <c r="AB665" s="80"/>
      <c r="AC665" s="80"/>
      <c r="AD665" s="80"/>
      <c r="AE665" s="80"/>
      <c r="AF665" s="80"/>
      <c r="AG665" s="80"/>
      <c r="AH665" s="80"/>
      <c r="AI665" s="80"/>
    </row>
    <row r="666" spans="18:35">
      <c r="R666" s="80"/>
      <c r="S666" s="80"/>
      <c r="T666" s="80"/>
      <c r="U666" s="80"/>
      <c r="V666" s="80"/>
      <c r="W666" s="80"/>
      <c r="X666" s="80"/>
      <c r="Y666" s="80"/>
      <c r="Z666" s="80"/>
      <c r="AA666" s="80"/>
      <c r="AB666" s="80"/>
      <c r="AC666" s="80"/>
      <c r="AD666" s="80"/>
      <c r="AE666" s="80"/>
      <c r="AF666" s="80"/>
      <c r="AG666" s="80"/>
      <c r="AH666" s="80"/>
      <c r="AI666" s="80"/>
    </row>
    <row r="667" spans="18:35">
      <c r="R667" s="80"/>
      <c r="S667" s="80"/>
      <c r="T667" s="80"/>
      <c r="U667" s="80"/>
      <c r="V667" s="80"/>
      <c r="W667" s="80"/>
      <c r="X667" s="80"/>
      <c r="Y667" s="80"/>
      <c r="Z667" s="80"/>
      <c r="AA667" s="80"/>
      <c r="AB667" s="80"/>
      <c r="AC667" s="80"/>
      <c r="AD667" s="80"/>
      <c r="AE667" s="80"/>
      <c r="AF667" s="80"/>
      <c r="AG667" s="80"/>
      <c r="AH667" s="80"/>
      <c r="AI667" s="80"/>
    </row>
    <row r="668" spans="18:35">
      <c r="R668" s="80"/>
      <c r="S668" s="80"/>
      <c r="T668" s="80"/>
      <c r="U668" s="80"/>
      <c r="V668" s="80"/>
      <c r="W668" s="80"/>
      <c r="X668" s="80"/>
      <c r="Y668" s="80"/>
      <c r="Z668" s="80"/>
      <c r="AA668" s="80"/>
      <c r="AB668" s="80"/>
      <c r="AC668" s="80"/>
      <c r="AD668" s="80"/>
      <c r="AE668" s="80"/>
      <c r="AF668" s="80"/>
      <c r="AG668" s="80"/>
      <c r="AH668" s="80"/>
      <c r="AI668" s="80"/>
    </row>
    <row r="669" spans="18:35">
      <c r="R669" s="80"/>
      <c r="S669" s="80"/>
      <c r="T669" s="80"/>
      <c r="U669" s="80"/>
      <c r="V669" s="80"/>
      <c r="W669" s="80"/>
      <c r="X669" s="80"/>
      <c r="Y669" s="80"/>
      <c r="Z669" s="80"/>
      <c r="AA669" s="80"/>
      <c r="AB669" s="80"/>
      <c r="AC669" s="80"/>
      <c r="AD669" s="80"/>
      <c r="AE669" s="80"/>
      <c r="AF669" s="80"/>
      <c r="AG669" s="80"/>
      <c r="AH669" s="80"/>
      <c r="AI669" s="80"/>
    </row>
    <row r="670" spans="18:35">
      <c r="R670" s="80"/>
      <c r="S670" s="80"/>
      <c r="T670" s="80"/>
      <c r="U670" s="80"/>
      <c r="V670" s="80"/>
      <c r="W670" s="80"/>
      <c r="X670" s="80"/>
      <c r="Y670" s="80"/>
      <c r="Z670" s="80"/>
      <c r="AA670" s="80"/>
      <c r="AB670" s="80"/>
      <c r="AC670" s="80"/>
      <c r="AD670" s="80"/>
      <c r="AE670" s="80"/>
      <c r="AF670" s="80"/>
      <c r="AG670" s="80"/>
      <c r="AH670" s="80"/>
      <c r="AI670" s="80"/>
    </row>
    <row r="671" spans="18:35">
      <c r="R671" s="80"/>
      <c r="S671" s="80"/>
      <c r="T671" s="80"/>
      <c r="U671" s="80"/>
      <c r="V671" s="80"/>
      <c r="W671" s="80"/>
      <c r="X671" s="80"/>
      <c r="Y671" s="80"/>
      <c r="Z671" s="80"/>
      <c r="AA671" s="80"/>
      <c r="AB671" s="80"/>
      <c r="AC671" s="80"/>
      <c r="AD671" s="80"/>
      <c r="AE671" s="80"/>
      <c r="AF671" s="80"/>
      <c r="AG671" s="80"/>
      <c r="AH671" s="80"/>
      <c r="AI671" s="80"/>
    </row>
    <row r="672" spans="18:35">
      <c r="R672" s="80"/>
      <c r="S672" s="80"/>
      <c r="T672" s="80"/>
      <c r="U672" s="80"/>
      <c r="V672" s="80"/>
      <c r="W672" s="80"/>
      <c r="X672" s="80"/>
      <c r="Y672" s="80"/>
      <c r="Z672" s="80"/>
      <c r="AA672" s="80"/>
      <c r="AB672" s="80"/>
      <c r="AC672" s="80"/>
      <c r="AD672" s="80"/>
      <c r="AE672" s="80"/>
      <c r="AF672" s="80"/>
      <c r="AG672" s="80"/>
      <c r="AH672" s="80"/>
      <c r="AI672" s="80"/>
    </row>
    <row r="673" spans="18:35">
      <c r="R673" s="80"/>
      <c r="S673" s="80"/>
      <c r="T673" s="80"/>
      <c r="U673" s="80"/>
      <c r="V673" s="80"/>
      <c r="W673" s="80"/>
      <c r="X673" s="80"/>
      <c r="Y673" s="80"/>
      <c r="Z673" s="80"/>
      <c r="AA673" s="80"/>
      <c r="AB673" s="80"/>
      <c r="AC673" s="80"/>
      <c r="AD673" s="80"/>
      <c r="AE673" s="80"/>
      <c r="AF673" s="80"/>
      <c r="AG673" s="80"/>
      <c r="AH673" s="80"/>
      <c r="AI673" s="80"/>
    </row>
    <row r="674" spans="18:35">
      <c r="R674" s="80"/>
      <c r="S674" s="80"/>
      <c r="T674" s="80"/>
      <c r="U674" s="80"/>
      <c r="V674" s="80"/>
      <c r="W674" s="80"/>
      <c r="X674" s="80"/>
      <c r="Y674" s="80"/>
      <c r="Z674" s="80"/>
      <c r="AA674" s="80"/>
      <c r="AB674" s="80"/>
      <c r="AC674" s="80"/>
      <c r="AD674" s="80"/>
      <c r="AE674" s="80"/>
      <c r="AF674" s="80"/>
      <c r="AG674" s="80"/>
      <c r="AH674" s="80"/>
      <c r="AI674" s="80"/>
    </row>
    <row r="675" spans="18:35">
      <c r="R675" s="80"/>
      <c r="S675" s="80"/>
      <c r="T675" s="80"/>
      <c r="U675" s="80"/>
      <c r="V675" s="80"/>
      <c r="W675" s="80"/>
      <c r="X675" s="80"/>
      <c r="Y675" s="80"/>
      <c r="Z675" s="80"/>
      <c r="AA675" s="80"/>
      <c r="AB675" s="80"/>
      <c r="AC675" s="80"/>
      <c r="AD675" s="80"/>
      <c r="AE675" s="80"/>
      <c r="AF675" s="80"/>
      <c r="AG675" s="80"/>
      <c r="AH675" s="80"/>
      <c r="AI675" s="80"/>
    </row>
    <row r="676" spans="18:35">
      <c r="R676" s="80"/>
      <c r="S676" s="80"/>
      <c r="T676" s="80"/>
      <c r="U676" s="80"/>
      <c r="V676" s="80"/>
      <c r="W676" s="80"/>
      <c r="X676" s="80"/>
      <c r="Y676" s="80"/>
      <c r="Z676" s="80"/>
      <c r="AA676" s="80"/>
      <c r="AB676" s="80"/>
      <c r="AC676" s="80"/>
      <c r="AD676" s="80"/>
      <c r="AE676" s="80"/>
      <c r="AF676" s="80"/>
      <c r="AG676" s="80"/>
      <c r="AH676" s="80"/>
      <c r="AI676" s="80"/>
    </row>
    <row r="677" spans="18:35">
      <c r="R677" s="80"/>
      <c r="S677" s="80"/>
      <c r="T677" s="80"/>
      <c r="U677" s="80"/>
      <c r="V677" s="80"/>
      <c r="W677" s="80"/>
      <c r="X677" s="80"/>
      <c r="Y677" s="80"/>
      <c r="Z677" s="80"/>
      <c r="AA677" s="80"/>
      <c r="AB677" s="80"/>
      <c r="AC677" s="80"/>
      <c r="AD677" s="80"/>
      <c r="AE677" s="80"/>
      <c r="AF677" s="80"/>
      <c r="AG677" s="80"/>
      <c r="AH677" s="80"/>
      <c r="AI677" s="80"/>
    </row>
    <row r="678" spans="18:35">
      <c r="R678" s="80"/>
      <c r="S678" s="80"/>
      <c r="T678" s="80"/>
      <c r="U678" s="80"/>
      <c r="V678" s="80"/>
      <c r="W678" s="80"/>
      <c r="X678" s="80"/>
      <c r="Y678" s="80"/>
      <c r="Z678" s="80"/>
      <c r="AA678" s="80"/>
      <c r="AB678" s="80"/>
      <c r="AC678" s="80"/>
      <c r="AD678" s="80"/>
      <c r="AE678" s="80"/>
      <c r="AF678" s="80"/>
      <c r="AG678" s="80"/>
      <c r="AH678" s="80"/>
      <c r="AI678" s="80"/>
    </row>
    <row r="679" spans="18:35">
      <c r="R679" s="80"/>
      <c r="S679" s="80"/>
      <c r="T679" s="80"/>
      <c r="U679" s="80"/>
      <c r="V679" s="80"/>
      <c r="W679" s="80"/>
      <c r="X679" s="80"/>
      <c r="Y679" s="80"/>
      <c r="Z679" s="80"/>
      <c r="AA679" s="80"/>
      <c r="AB679" s="80"/>
      <c r="AC679" s="80"/>
      <c r="AD679" s="80"/>
      <c r="AE679" s="80"/>
      <c r="AF679" s="80"/>
      <c r="AG679" s="80"/>
      <c r="AH679" s="80"/>
      <c r="AI679" s="80"/>
    </row>
    <row r="680" spans="18:35">
      <c r="R680" s="80"/>
      <c r="S680" s="80"/>
      <c r="T680" s="80"/>
      <c r="U680" s="80"/>
      <c r="V680" s="80"/>
      <c r="W680" s="80"/>
      <c r="X680" s="80"/>
      <c r="Y680" s="80"/>
      <c r="Z680" s="80"/>
      <c r="AA680" s="80"/>
      <c r="AB680" s="80"/>
      <c r="AC680" s="80"/>
      <c r="AD680" s="80"/>
      <c r="AE680" s="80"/>
      <c r="AF680" s="80"/>
      <c r="AG680" s="80"/>
      <c r="AH680" s="80"/>
      <c r="AI680" s="80"/>
    </row>
    <row r="681" spans="18:35">
      <c r="R681" s="80"/>
      <c r="S681" s="80"/>
      <c r="T681" s="80"/>
      <c r="U681" s="80"/>
      <c r="V681" s="80"/>
      <c r="W681" s="80"/>
      <c r="X681" s="80"/>
      <c r="Y681" s="80"/>
      <c r="Z681" s="80"/>
      <c r="AA681" s="80"/>
      <c r="AB681" s="80"/>
      <c r="AC681" s="80"/>
      <c r="AD681" s="80"/>
      <c r="AE681" s="80"/>
      <c r="AF681" s="80"/>
      <c r="AG681" s="80"/>
      <c r="AH681" s="80"/>
      <c r="AI681" s="80"/>
    </row>
    <row r="682" spans="18:35">
      <c r="R682" s="80"/>
      <c r="S682" s="80"/>
      <c r="T682" s="80"/>
      <c r="U682" s="80"/>
      <c r="V682" s="80"/>
      <c r="W682" s="80"/>
      <c r="X682" s="80"/>
      <c r="Y682" s="80"/>
      <c r="Z682" s="80"/>
      <c r="AA682" s="80"/>
      <c r="AB682" s="80"/>
      <c r="AC682" s="80"/>
      <c r="AD682" s="80"/>
      <c r="AE682" s="80"/>
      <c r="AF682" s="80"/>
      <c r="AG682" s="80"/>
      <c r="AH682" s="80"/>
      <c r="AI682" s="80"/>
    </row>
    <row r="683" spans="18:35">
      <c r="R683" s="80"/>
      <c r="S683" s="80"/>
      <c r="T683" s="80"/>
      <c r="U683" s="80"/>
      <c r="V683" s="80"/>
      <c r="W683" s="80"/>
      <c r="X683" s="80"/>
      <c r="Y683" s="80"/>
      <c r="Z683" s="80"/>
      <c r="AA683" s="80"/>
      <c r="AB683" s="80"/>
      <c r="AC683" s="80"/>
      <c r="AD683" s="80"/>
      <c r="AE683" s="80"/>
      <c r="AF683" s="80"/>
      <c r="AG683" s="80"/>
      <c r="AH683" s="80"/>
      <c r="AI683" s="80"/>
    </row>
    <row r="684" spans="18:35">
      <c r="R684" s="80"/>
      <c r="S684" s="80"/>
      <c r="T684" s="80"/>
      <c r="U684" s="80"/>
      <c r="V684" s="80"/>
      <c r="W684" s="80"/>
      <c r="X684" s="80"/>
      <c r="Y684" s="80"/>
      <c r="Z684" s="80"/>
      <c r="AA684" s="80"/>
      <c r="AB684" s="80"/>
      <c r="AC684" s="80"/>
      <c r="AD684" s="80"/>
      <c r="AE684" s="80"/>
      <c r="AF684" s="80"/>
      <c r="AG684" s="80"/>
      <c r="AH684" s="80"/>
      <c r="AI684" s="80"/>
    </row>
    <row r="685" spans="18:35">
      <c r="R685" s="80"/>
      <c r="S685" s="80"/>
      <c r="T685" s="80"/>
      <c r="U685" s="80"/>
      <c r="V685" s="80"/>
      <c r="W685" s="80"/>
      <c r="X685" s="80"/>
      <c r="Y685" s="80"/>
      <c r="Z685" s="80"/>
      <c r="AA685" s="80"/>
      <c r="AB685" s="80"/>
      <c r="AC685" s="80"/>
      <c r="AD685" s="80"/>
      <c r="AE685" s="80"/>
      <c r="AF685" s="80"/>
      <c r="AG685" s="80"/>
      <c r="AH685" s="80"/>
      <c r="AI685" s="80"/>
    </row>
    <row r="686" spans="18:35">
      <c r="R686" s="80"/>
      <c r="S686" s="80"/>
      <c r="T686" s="80"/>
      <c r="U686" s="80"/>
      <c r="V686" s="80"/>
      <c r="W686" s="80"/>
      <c r="X686" s="80"/>
      <c r="Y686" s="80"/>
      <c r="Z686" s="80"/>
      <c r="AA686" s="80"/>
      <c r="AB686" s="80"/>
      <c r="AC686" s="80"/>
      <c r="AD686" s="80"/>
      <c r="AE686" s="80"/>
      <c r="AF686" s="80"/>
      <c r="AG686" s="80"/>
      <c r="AH686" s="80"/>
      <c r="AI686" s="80"/>
    </row>
    <row r="687" spans="18:35">
      <c r="R687" s="80"/>
      <c r="S687" s="80"/>
      <c r="T687" s="80"/>
      <c r="U687" s="80"/>
      <c r="V687" s="80"/>
      <c r="W687" s="80"/>
      <c r="X687" s="80"/>
      <c r="Y687" s="80"/>
      <c r="Z687" s="80"/>
      <c r="AA687" s="80"/>
      <c r="AB687" s="80"/>
      <c r="AC687" s="80"/>
      <c r="AD687" s="80"/>
      <c r="AE687" s="80"/>
      <c r="AF687" s="80"/>
      <c r="AG687" s="80"/>
      <c r="AH687" s="80"/>
      <c r="AI687" s="80"/>
    </row>
    <row r="688" spans="18:35">
      <c r="R688" s="80"/>
      <c r="S688" s="80"/>
      <c r="T688" s="80"/>
      <c r="U688" s="80"/>
      <c r="V688" s="80"/>
      <c r="W688" s="80"/>
      <c r="X688" s="80"/>
      <c r="Y688" s="80"/>
      <c r="Z688" s="80"/>
      <c r="AA688" s="80"/>
      <c r="AB688" s="80"/>
      <c r="AC688" s="80"/>
      <c r="AD688" s="80"/>
      <c r="AE688" s="80"/>
      <c r="AF688" s="80"/>
      <c r="AG688" s="80"/>
      <c r="AH688" s="80"/>
      <c r="AI688" s="80"/>
    </row>
    <row r="689" spans="18:35">
      <c r="R689" s="80"/>
      <c r="S689" s="80"/>
      <c r="T689" s="80"/>
      <c r="U689" s="80"/>
      <c r="V689" s="80"/>
      <c r="W689" s="80"/>
      <c r="X689" s="80"/>
      <c r="Y689" s="80"/>
      <c r="Z689" s="80"/>
      <c r="AA689" s="80"/>
      <c r="AB689" s="80"/>
      <c r="AC689" s="80"/>
      <c r="AD689" s="80"/>
      <c r="AE689" s="80"/>
      <c r="AF689" s="80"/>
      <c r="AG689" s="80"/>
      <c r="AH689" s="80"/>
      <c r="AI689" s="80"/>
    </row>
    <row r="690" spans="18:35">
      <c r="R690" s="80"/>
      <c r="S690" s="80"/>
      <c r="T690" s="80"/>
      <c r="U690" s="80"/>
      <c r="V690" s="80"/>
      <c r="W690" s="80"/>
      <c r="X690" s="80"/>
      <c r="Y690" s="80"/>
      <c r="Z690" s="80"/>
      <c r="AA690" s="80"/>
      <c r="AB690" s="80"/>
      <c r="AC690" s="80"/>
      <c r="AD690" s="80"/>
      <c r="AE690" s="80"/>
      <c r="AF690" s="80"/>
      <c r="AG690" s="80"/>
      <c r="AH690" s="80"/>
      <c r="AI690" s="80"/>
    </row>
    <row r="691" spans="18:35">
      <c r="R691" s="80"/>
      <c r="S691" s="80"/>
      <c r="T691" s="80"/>
      <c r="U691" s="80"/>
      <c r="V691" s="80"/>
      <c r="W691" s="80"/>
      <c r="X691" s="80"/>
      <c r="Y691" s="80"/>
      <c r="Z691" s="80"/>
      <c r="AA691" s="80"/>
      <c r="AB691" s="80"/>
      <c r="AC691" s="80"/>
      <c r="AD691" s="80"/>
      <c r="AE691" s="80"/>
      <c r="AF691" s="80"/>
      <c r="AG691" s="80"/>
      <c r="AH691" s="80"/>
      <c r="AI691" s="80"/>
    </row>
    <row r="692" spans="18:35">
      <c r="R692" s="80"/>
      <c r="S692" s="80"/>
      <c r="T692" s="80"/>
      <c r="U692" s="80"/>
      <c r="V692" s="80"/>
      <c r="W692" s="80"/>
      <c r="X692" s="80"/>
      <c r="Y692" s="80"/>
      <c r="Z692" s="80"/>
      <c r="AA692" s="80"/>
      <c r="AB692" s="80"/>
      <c r="AC692" s="80"/>
      <c r="AD692" s="80"/>
      <c r="AE692" s="80"/>
      <c r="AF692" s="80"/>
      <c r="AG692" s="80"/>
      <c r="AH692" s="80"/>
      <c r="AI692" s="80"/>
    </row>
    <row r="693" spans="18:35">
      <c r="R693" s="80"/>
      <c r="S693" s="80"/>
      <c r="T693" s="80"/>
      <c r="U693" s="80"/>
      <c r="V693" s="80"/>
      <c r="W693" s="80"/>
      <c r="X693" s="80"/>
      <c r="Y693" s="80"/>
      <c r="Z693" s="80"/>
      <c r="AA693" s="80"/>
    </row>
    <row r="694" spans="18:35">
      <c r="R694" s="80"/>
      <c r="S694" s="80"/>
      <c r="T694" s="80"/>
      <c r="U694" s="80"/>
      <c r="V694" s="80"/>
      <c r="W694" s="80"/>
      <c r="X694" s="80"/>
      <c r="Y694" s="80"/>
      <c r="Z694" s="80"/>
      <c r="AA694" s="80"/>
    </row>
    <row r="695" spans="18:35">
      <c r="R695" s="80"/>
      <c r="S695" s="80"/>
      <c r="T695" s="80"/>
      <c r="U695" s="80"/>
      <c r="V695" s="80"/>
      <c r="W695" s="80"/>
      <c r="X695" s="80"/>
      <c r="Y695" s="80"/>
      <c r="Z695" s="80"/>
      <c r="AA695" s="80"/>
    </row>
    <row r="696" spans="18:35">
      <c r="R696" s="80"/>
      <c r="S696" s="80"/>
      <c r="T696" s="80"/>
      <c r="U696" s="80"/>
      <c r="V696" s="80"/>
      <c r="W696" s="80"/>
      <c r="X696" s="80"/>
      <c r="Y696" s="80"/>
      <c r="Z696" s="80"/>
      <c r="AA696" s="80"/>
    </row>
    <row r="697" spans="18:35">
      <c r="R697" s="80"/>
      <c r="S697" s="80"/>
      <c r="T697" s="80"/>
      <c r="U697" s="80"/>
      <c r="V697" s="80"/>
      <c r="W697" s="80"/>
      <c r="X697" s="80"/>
      <c r="Y697" s="80"/>
      <c r="Z697" s="80"/>
      <c r="AA697" s="80"/>
    </row>
    <row r="698" spans="18:35">
      <c r="R698" s="80"/>
      <c r="S698" s="80"/>
      <c r="T698" s="80"/>
      <c r="U698" s="80"/>
      <c r="V698" s="80"/>
      <c r="W698" s="80"/>
      <c r="X698" s="80"/>
      <c r="Y698" s="80"/>
      <c r="Z698" s="80"/>
      <c r="AA698" s="80"/>
    </row>
    <row r="699" spans="18:35">
      <c r="R699" s="80"/>
      <c r="S699" s="80"/>
      <c r="T699" s="80"/>
      <c r="U699" s="80"/>
      <c r="V699" s="80"/>
      <c r="W699" s="80"/>
      <c r="X699" s="80"/>
      <c r="Y699" s="80"/>
      <c r="Z699" s="80"/>
      <c r="AA699" s="80"/>
    </row>
    <row r="700" spans="18:35">
      <c r="R700" s="80"/>
      <c r="S700" s="80"/>
      <c r="T700" s="80"/>
      <c r="U700" s="80"/>
      <c r="V700" s="80"/>
      <c r="W700" s="80"/>
      <c r="X700" s="80"/>
      <c r="Y700" s="80"/>
      <c r="Z700" s="80"/>
      <c r="AA700" s="80"/>
    </row>
    <row r="701" spans="18:35">
      <c r="R701" s="80"/>
      <c r="S701" s="80"/>
      <c r="T701" s="80"/>
      <c r="U701" s="80"/>
      <c r="V701" s="80"/>
      <c r="W701" s="80"/>
      <c r="X701" s="80"/>
      <c r="Y701" s="80"/>
      <c r="Z701" s="80"/>
      <c r="AA701" s="80"/>
    </row>
    <row r="702" spans="18:35">
      <c r="R702" s="80"/>
      <c r="S702" s="80"/>
      <c r="T702" s="80"/>
      <c r="U702" s="80"/>
      <c r="V702" s="80"/>
      <c r="W702" s="80"/>
      <c r="X702" s="80"/>
      <c r="Y702" s="80"/>
      <c r="Z702" s="80"/>
      <c r="AA702" s="80"/>
    </row>
    <row r="703" spans="18:35">
      <c r="R703" s="80"/>
      <c r="S703" s="80"/>
      <c r="T703" s="80"/>
      <c r="U703" s="80"/>
      <c r="V703" s="80"/>
      <c r="W703" s="80"/>
      <c r="X703" s="80"/>
      <c r="Y703" s="80"/>
      <c r="Z703" s="80"/>
      <c r="AA703" s="80"/>
    </row>
    <row r="704" spans="18:35">
      <c r="R704" s="80"/>
      <c r="S704" s="80"/>
      <c r="T704" s="80"/>
      <c r="U704" s="80"/>
      <c r="V704" s="80"/>
      <c r="W704" s="80"/>
      <c r="X704" s="80"/>
      <c r="Y704" s="80"/>
      <c r="Z704" s="80"/>
      <c r="AA704" s="80"/>
    </row>
    <row r="705" spans="18:27">
      <c r="R705" s="80"/>
      <c r="S705" s="80"/>
      <c r="T705" s="80"/>
      <c r="U705" s="80"/>
      <c r="V705" s="80"/>
      <c r="W705" s="80"/>
      <c r="X705" s="80"/>
      <c r="Y705" s="80"/>
      <c r="Z705" s="80"/>
      <c r="AA705" s="80"/>
    </row>
    <row r="706" spans="18:27">
      <c r="R706" s="80"/>
      <c r="S706" s="80"/>
      <c r="T706" s="80"/>
      <c r="U706" s="80"/>
      <c r="V706" s="80"/>
      <c r="W706" s="80"/>
      <c r="X706" s="80"/>
      <c r="Y706" s="80"/>
      <c r="Z706" s="80"/>
      <c r="AA706" s="80"/>
    </row>
    <row r="707" spans="18:27">
      <c r="R707" s="80"/>
      <c r="S707" s="80"/>
      <c r="T707" s="80"/>
      <c r="U707" s="80"/>
      <c r="V707" s="80"/>
      <c r="W707" s="80"/>
      <c r="X707" s="80"/>
      <c r="Y707" s="80"/>
      <c r="Z707" s="80"/>
      <c r="AA707" s="80"/>
    </row>
    <row r="708" spans="18:27">
      <c r="R708" s="80"/>
      <c r="S708" s="80"/>
      <c r="T708" s="80"/>
      <c r="U708" s="80"/>
      <c r="V708" s="80"/>
      <c r="W708" s="80"/>
      <c r="X708" s="80"/>
      <c r="Y708" s="80"/>
      <c r="Z708" s="80"/>
      <c r="AA708" s="80"/>
    </row>
    <row r="709" spans="18:27">
      <c r="R709" s="80"/>
      <c r="S709" s="80"/>
      <c r="T709" s="80"/>
      <c r="U709" s="80"/>
      <c r="V709" s="80"/>
      <c r="W709" s="80"/>
      <c r="X709" s="80"/>
      <c r="Y709" s="80"/>
      <c r="Z709" s="80"/>
      <c r="AA709" s="80"/>
    </row>
    <row r="710" spans="18:27">
      <c r="R710" s="80"/>
      <c r="S710" s="80"/>
      <c r="T710" s="80"/>
      <c r="U710" s="80"/>
      <c r="V710" s="80"/>
      <c r="W710" s="80"/>
      <c r="X710" s="80"/>
      <c r="Y710" s="80"/>
      <c r="Z710" s="80"/>
      <c r="AA710" s="80"/>
    </row>
    <row r="711" spans="18:27">
      <c r="R711" s="80"/>
      <c r="S711" s="80"/>
      <c r="T711" s="80"/>
      <c r="U711" s="80"/>
      <c r="V711" s="80"/>
      <c r="W711" s="80"/>
      <c r="X711" s="80"/>
      <c r="Y711" s="80"/>
      <c r="Z711" s="80"/>
      <c r="AA711" s="80"/>
    </row>
    <row r="712" spans="18:27">
      <c r="R712" s="80"/>
      <c r="S712" s="80"/>
      <c r="T712" s="80"/>
      <c r="U712" s="80"/>
      <c r="V712" s="80"/>
      <c r="W712" s="80"/>
      <c r="X712" s="80"/>
      <c r="Y712" s="80"/>
      <c r="Z712" s="80"/>
      <c r="AA712" s="80"/>
    </row>
    <row r="713" spans="18:27">
      <c r="R713" s="80"/>
      <c r="S713" s="80"/>
      <c r="T713" s="80"/>
      <c r="U713" s="80"/>
      <c r="V713" s="80"/>
      <c r="W713" s="80"/>
      <c r="X713" s="80"/>
      <c r="Y713" s="80"/>
      <c r="Z713" s="80"/>
      <c r="AA713" s="80"/>
    </row>
    <row r="714" spans="18:27">
      <c r="R714" s="80"/>
      <c r="S714" s="80"/>
      <c r="T714" s="80"/>
      <c r="U714" s="80"/>
      <c r="V714" s="80"/>
      <c r="W714" s="80"/>
      <c r="X714" s="80"/>
      <c r="Y714" s="80"/>
      <c r="Z714" s="80"/>
      <c r="AA714" s="80"/>
    </row>
    <row r="715" spans="18:27">
      <c r="R715" s="80"/>
      <c r="S715" s="80"/>
      <c r="T715" s="80"/>
      <c r="U715" s="80"/>
      <c r="V715" s="80"/>
      <c r="W715" s="80"/>
      <c r="X715" s="80"/>
      <c r="Y715" s="80"/>
      <c r="Z715" s="80"/>
      <c r="AA715" s="80"/>
    </row>
    <row r="716" spans="18:27">
      <c r="R716" s="80"/>
      <c r="S716" s="80"/>
      <c r="T716" s="80"/>
      <c r="U716" s="80"/>
      <c r="V716" s="80"/>
      <c r="W716" s="80"/>
      <c r="X716" s="80"/>
      <c r="Y716" s="80"/>
      <c r="Z716" s="80"/>
      <c r="AA716" s="80"/>
    </row>
    <row r="717" spans="18:27">
      <c r="R717" s="80"/>
      <c r="S717" s="80"/>
      <c r="T717" s="80"/>
      <c r="U717" s="80"/>
      <c r="V717" s="80"/>
      <c r="W717" s="80"/>
      <c r="X717" s="80"/>
      <c r="Y717" s="80"/>
      <c r="Z717" s="80"/>
      <c r="AA717" s="80"/>
    </row>
    <row r="718" spans="18:27">
      <c r="R718" s="80"/>
      <c r="S718" s="80"/>
      <c r="T718" s="80"/>
      <c r="U718" s="80"/>
      <c r="V718" s="80"/>
      <c r="W718" s="80"/>
      <c r="X718" s="80"/>
      <c r="Y718" s="80"/>
      <c r="Z718" s="80"/>
      <c r="AA718" s="80"/>
    </row>
    <row r="719" spans="18:27">
      <c r="R719" s="80"/>
      <c r="S719" s="80"/>
      <c r="T719" s="80"/>
      <c r="U719" s="80"/>
      <c r="V719" s="80"/>
      <c r="W719" s="80"/>
      <c r="X719" s="80"/>
      <c r="Y719" s="80"/>
      <c r="Z719" s="80"/>
      <c r="AA719" s="80"/>
    </row>
    <row r="720" spans="18:27">
      <c r="R720" s="80"/>
      <c r="S720" s="80"/>
      <c r="T720" s="80"/>
      <c r="U720" s="80"/>
      <c r="V720" s="80"/>
      <c r="W720" s="80"/>
      <c r="X720" s="80"/>
      <c r="Y720" s="80"/>
      <c r="Z720" s="80"/>
      <c r="AA720" s="80"/>
    </row>
    <row r="721" spans="18:27">
      <c r="R721" s="80"/>
      <c r="S721" s="80"/>
      <c r="T721" s="80"/>
      <c r="U721" s="80"/>
      <c r="V721" s="80"/>
      <c r="W721" s="80"/>
      <c r="X721" s="80"/>
      <c r="Y721" s="80"/>
      <c r="Z721" s="80"/>
      <c r="AA721" s="80"/>
    </row>
    <row r="722" spans="18:27">
      <c r="R722" s="80"/>
      <c r="S722" s="80"/>
      <c r="T722" s="80"/>
      <c r="U722" s="80"/>
      <c r="V722" s="80"/>
      <c r="W722" s="80"/>
      <c r="X722" s="80"/>
      <c r="Y722" s="80"/>
      <c r="Z722" s="80"/>
      <c r="AA722" s="80"/>
    </row>
    <row r="723" spans="18:27">
      <c r="R723" s="80"/>
      <c r="S723" s="80"/>
      <c r="T723" s="80"/>
      <c r="U723" s="80"/>
      <c r="V723" s="80"/>
      <c r="W723" s="80"/>
      <c r="X723" s="80"/>
      <c r="Y723" s="80"/>
      <c r="Z723" s="80"/>
      <c r="AA723" s="80"/>
    </row>
    <row r="724" spans="18:27">
      <c r="R724" s="80"/>
      <c r="S724" s="80"/>
      <c r="T724" s="80"/>
      <c r="U724" s="80"/>
      <c r="V724" s="80"/>
      <c r="W724" s="80"/>
      <c r="X724" s="80"/>
      <c r="Y724" s="80"/>
      <c r="Z724" s="80"/>
      <c r="AA724" s="80"/>
    </row>
    <row r="725" spans="18:27">
      <c r="R725" s="80"/>
      <c r="S725" s="80"/>
      <c r="T725" s="80"/>
      <c r="U725" s="80"/>
      <c r="V725" s="80"/>
      <c r="W725" s="80"/>
      <c r="X725" s="80"/>
      <c r="Y725" s="80"/>
      <c r="Z725" s="80"/>
      <c r="AA725" s="80"/>
    </row>
    <row r="726" spans="18:27">
      <c r="R726" s="80"/>
      <c r="S726" s="80"/>
      <c r="T726" s="80"/>
      <c r="U726" s="80"/>
      <c r="V726" s="80"/>
      <c r="W726" s="80"/>
      <c r="X726" s="80"/>
      <c r="Y726" s="80"/>
      <c r="Z726" s="80"/>
      <c r="AA726" s="80"/>
    </row>
    <row r="727" spans="18:27">
      <c r="R727" s="80"/>
      <c r="S727" s="80"/>
      <c r="T727" s="80"/>
      <c r="U727" s="80"/>
      <c r="V727" s="80"/>
      <c r="W727" s="80"/>
      <c r="X727" s="80"/>
      <c r="Y727" s="80"/>
      <c r="Z727" s="80"/>
      <c r="AA727" s="80"/>
    </row>
    <row r="728" spans="18:27">
      <c r="R728" s="80"/>
      <c r="S728" s="80"/>
      <c r="T728" s="80"/>
      <c r="U728" s="80"/>
      <c r="V728" s="80"/>
      <c r="W728" s="80"/>
      <c r="X728" s="80"/>
      <c r="Y728" s="80"/>
      <c r="Z728" s="80"/>
      <c r="AA728" s="80"/>
    </row>
    <row r="729" spans="18:27">
      <c r="R729" s="80"/>
      <c r="S729" s="80"/>
      <c r="T729" s="80"/>
      <c r="U729" s="80"/>
      <c r="V729" s="80"/>
      <c r="W729" s="80"/>
      <c r="X729" s="80"/>
      <c r="Y729" s="80"/>
      <c r="Z729" s="80"/>
      <c r="AA729" s="80"/>
    </row>
    <row r="730" spans="18:27">
      <c r="R730" s="80"/>
      <c r="S730" s="80"/>
      <c r="T730" s="80"/>
      <c r="U730" s="80"/>
      <c r="V730" s="80"/>
      <c r="W730" s="80"/>
      <c r="X730" s="80"/>
      <c r="Y730" s="80"/>
      <c r="Z730" s="80"/>
      <c r="AA730" s="80"/>
    </row>
    <row r="731" spans="18:27">
      <c r="R731" s="80"/>
      <c r="S731" s="80"/>
      <c r="T731" s="80"/>
      <c r="U731" s="80"/>
      <c r="V731" s="80"/>
      <c r="W731" s="80"/>
      <c r="X731" s="80"/>
      <c r="Y731" s="80"/>
      <c r="Z731" s="80"/>
      <c r="AA731" s="80"/>
    </row>
    <row r="732" spans="18:27">
      <c r="R732" s="80"/>
      <c r="S732" s="80"/>
      <c r="T732" s="80"/>
      <c r="U732" s="80"/>
      <c r="V732" s="80"/>
      <c r="W732" s="80"/>
      <c r="X732" s="80"/>
      <c r="Y732" s="80"/>
      <c r="Z732" s="80"/>
      <c r="AA732" s="80"/>
    </row>
    <row r="733" spans="18:27">
      <c r="R733" s="80"/>
      <c r="S733" s="80"/>
      <c r="T733" s="80"/>
      <c r="U733" s="80"/>
      <c r="V733" s="80"/>
      <c r="W733" s="80"/>
      <c r="X733" s="80"/>
      <c r="Y733" s="80"/>
      <c r="Z733" s="80"/>
      <c r="AA733" s="80"/>
    </row>
    <row r="734" spans="18:27">
      <c r="R734" s="80"/>
      <c r="S734" s="80"/>
      <c r="T734" s="80"/>
      <c r="U734" s="80"/>
      <c r="V734" s="80"/>
      <c r="W734" s="80"/>
      <c r="X734" s="80"/>
      <c r="Y734" s="80"/>
      <c r="Z734" s="80"/>
      <c r="AA734" s="80"/>
    </row>
    <row r="735" spans="18:27">
      <c r="R735" s="80"/>
      <c r="S735" s="80"/>
      <c r="T735" s="80"/>
      <c r="U735" s="80"/>
      <c r="V735" s="80"/>
      <c r="W735" s="80"/>
      <c r="X735" s="80"/>
      <c r="Y735" s="80"/>
      <c r="Z735" s="80"/>
      <c r="AA735" s="80"/>
    </row>
    <row r="736" spans="18:27">
      <c r="R736" s="80"/>
      <c r="S736" s="80"/>
      <c r="T736" s="80"/>
      <c r="U736" s="80"/>
      <c r="V736" s="80"/>
      <c r="W736" s="80"/>
      <c r="X736" s="80"/>
      <c r="Y736" s="80"/>
      <c r="Z736" s="80"/>
      <c r="AA736" s="80"/>
    </row>
    <row r="737" spans="18:27">
      <c r="R737" s="80"/>
      <c r="S737" s="80"/>
      <c r="T737" s="80"/>
      <c r="U737" s="80"/>
      <c r="V737" s="80"/>
      <c r="W737" s="80"/>
      <c r="X737" s="80"/>
      <c r="Y737" s="80"/>
      <c r="Z737" s="80"/>
      <c r="AA737" s="80"/>
    </row>
    <row r="738" spans="18:27">
      <c r="R738" s="80"/>
      <c r="S738" s="80"/>
      <c r="T738" s="80"/>
      <c r="U738" s="80"/>
      <c r="V738" s="80"/>
      <c r="W738" s="80"/>
      <c r="X738" s="80"/>
      <c r="Y738" s="80"/>
      <c r="Z738" s="80"/>
      <c r="AA738" s="80"/>
    </row>
    <row r="739" spans="18:27">
      <c r="R739" s="80"/>
      <c r="S739" s="80"/>
      <c r="T739" s="80"/>
      <c r="U739" s="80"/>
      <c r="V739" s="80"/>
      <c r="W739" s="80"/>
      <c r="X739" s="80"/>
      <c r="Y739" s="80"/>
      <c r="Z739" s="80"/>
      <c r="AA739" s="80"/>
    </row>
    <row r="740" spans="18:27">
      <c r="R740" s="80"/>
      <c r="S740" s="80"/>
      <c r="T740" s="80"/>
      <c r="U740" s="80"/>
      <c r="V740" s="80"/>
      <c r="W740" s="80"/>
      <c r="X740" s="80"/>
      <c r="Y740" s="80"/>
      <c r="Z740" s="80"/>
      <c r="AA740" s="80"/>
    </row>
    <row r="741" spans="18:27">
      <c r="R741" s="80"/>
      <c r="S741" s="80"/>
      <c r="T741" s="80"/>
      <c r="U741" s="80"/>
      <c r="V741" s="80"/>
      <c r="W741" s="80"/>
      <c r="X741" s="80"/>
      <c r="Y741" s="80"/>
      <c r="Z741" s="80"/>
      <c r="AA741" s="80"/>
    </row>
    <row r="742" spans="18:27">
      <c r="R742" s="80"/>
      <c r="S742" s="80"/>
      <c r="T742" s="80"/>
      <c r="U742" s="80"/>
      <c r="V742" s="80"/>
      <c r="W742" s="80"/>
      <c r="X742" s="80"/>
      <c r="Y742" s="80"/>
      <c r="Z742" s="80"/>
      <c r="AA742" s="80"/>
    </row>
    <row r="743" spans="18:27">
      <c r="R743" s="80"/>
      <c r="S743" s="80"/>
      <c r="T743" s="80"/>
      <c r="U743" s="80"/>
      <c r="V743" s="80"/>
      <c r="W743" s="80"/>
      <c r="X743" s="80"/>
      <c r="Y743" s="80"/>
      <c r="Z743" s="80"/>
      <c r="AA743" s="80"/>
    </row>
    <row r="744" spans="18:27">
      <c r="R744" s="80"/>
      <c r="S744" s="80"/>
      <c r="T744" s="80"/>
      <c r="U744" s="80"/>
      <c r="V744" s="80"/>
      <c r="W744" s="80"/>
      <c r="X744" s="80"/>
      <c r="Y744" s="80"/>
      <c r="Z744" s="80"/>
      <c r="AA744" s="80"/>
    </row>
    <row r="745" spans="18:27">
      <c r="R745" s="80"/>
      <c r="S745" s="80"/>
      <c r="T745" s="80"/>
      <c r="U745" s="80"/>
      <c r="V745" s="80"/>
      <c r="W745" s="80"/>
      <c r="X745" s="80"/>
      <c r="Y745" s="80"/>
      <c r="Z745" s="80"/>
      <c r="AA745" s="80"/>
    </row>
    <row r="746" spans="18:27">
      <c r="R746" s="80"/>
      <c r="S746" s="80"/>
      <c r="T746" s="80"/>
      <c r="U746" s="80"/>
      <c r="V746" s="80"/>
      <c r="W746" s="80"/>
      <c r="X746" s="80"/>
      <c r="Y746" s="80"/>
      <c r="Z746" s="80"/>
      <c r="AA746" s="80"/>
    </row>
    <row r="747" spans="18:27">
      <c r="R747" s="80"/>
      <c r="S747" s="80"/>
      <c r="T747" s="80"/>
      <c r="U747" s="80"/>
      <c r="V747" s="80"/>
      <c r="W747" s="80"/>
      <c r="X747" s="80"/>
      <c r="Y747" s="80"/>
      <c r="Z747" s="80"/>
      <c r="AA747" s="80"/>
    </row>
    <row r="748" spans="18:27">
      <c r="R748" s="80"/>
      <c r="S748" s="80"/>
      <c r="T748" s="80"/>
      <c r="U748" s="80"/>
      <c r="V748" s="80"/>
      <c r="W748" s="80"/>
      <c r="X748" s="80"/>
      <c r="Y748" s="80"/>
      <c r="Z748" s="80"/>
      <c r="AA748" s="80"/>
    </row>
    <row r="749" spans="18:27">
      <c r="R749" s="80"/>
      <c r="S749" s="80"/>
      <c r="T749" s="80"/>
      <c r="U749" s="80"/>
      <c r="V749" s="80"/>
      <c r="W749" s="80"/>
      <c r="X749" s="80"/>
      <c r="Y749" s="80"/>
      <c r="Z749" s="80"/>
      <c r="AA749" s="80"/>
    </row>
    <row r="750" spans="18:27">
      <c r="R750" s="80"/>
      <c r="S750" s="80"/>
      <c r="T750" s="80"/>
      <c r="U750" s="80"/>
      <c r="V750" s="80"/>
      <c r="W750" s="80"/>
      <c r="X750" s="80"/>
      <c r="Y750" s="80"/>
      <c r="Z750" s="80"/>
      <c r="AA750" s="80"/>
    </row>
    <row r="751" spans="18:27">
      <c r="R751" s="80"/>
      <c r="S751" s="80"/>
      <c r="T751" s="80"/>
      <c r="U751" s="80"/>
      <c r="V751" s="80"/>
      <c r="W751" s="80"/>
      <c r="X751" s="80"/>
      <c r="Y751" s="80"/>
      <c r="Z751" s="80"/>
      <c r="AA751" s="80"/>
    </row>
    <row r="752" spans="18:27">
      <c r="R752" s="80"/>
      <c r="S752" s="80"/>
      <c r="T752" s="80"/>
      <c r="U752" s="80"/>
      <c r="V752" s="80"/>
      <c r="W752" s="80"/>
      <c r="X752" s="80"/>
      <c r="Y752" s="80"/>
      <c r="Z752" s="80"/>
      <c r="AA752" s="80"/>
    </row>
    <row r="753" spans="18:27">
      <c r="R753" s="80"/>
      <c r="S753" s="80"/>
      <c r="T753" s="80"/>
      <c r="U753" s="80"/>
      <c r="V753" s="80"/>
      <c r="W753" s="80"/>
      <c r="X753" s="80"/>
      <c r="Y753" s="80"/>
      <c r="Z753" s="80"/>
      <c r="AA753" s="80"/>
    </row>
    <row r="754" spans="18:27">
      <c r="R754" s="80"/>
      <c r="S754" s="80"/>
      <c r="T754" s="80"/>
      <c r="U754" s="80"/>
      <c r="V754" s="80"/>
      <c r="W754" s="80"/>
      <c r="X754" s="80"/>
      <c r="Y754" s="80"/>
      <c r="Z754" s="80"/>
      <c r="AA754" s="80"/>
    </row>
    <row r="755" spans="18:27">
      <c r="R755" s="80"/>
      <c r="S755" s="80"/>
      <c r="T755" s="80"/>
      <c r="U755" s="80"/>
      <c r="V755" s="80"/>
      <c r="W755" s="80"/>
      <c r="X755" s="80"/>
      <c r="Y755" s="80"/>
      <c r="Z755" s="80"/>
      <c r="AA755" s="80"/>
    </row>
    <row r="756" spans="18:27">
      <c r="R756" s="80"/>
      <c r="S756" s="80"/>
      <c r="T756" s="80"/>
      <c r="U756" s="80"/>
      <c r="V756" s="80"/>
      <c r="W756" s="80"/>
      <c r="X756" s="80"/>
      <c r="Y756" s="80"/>
      <c r="Z756" s="80"/>
      <c r="AA756" s="80"/>
    </row>
    <row r="757" spans="18:27">
      <c r="R757" s="80"/>
      <c r="S757" s="80"/>
      <c r="T757" s="80"/>
      <c r="U757" s="80"/>
      <c r="V757" s="80"/>
      <c r="W757" s="80"/>
      <c r="X757" s="80"/>
      <c r="Y757" s="80"/>
      <c r="Z757" s="80"/>
      <c r="AA757" s="80"/>
    </row>
    <row r="758" spans="18:27">
      <c r="R758" s="80"/>
      <c r="S758" s="80"/>
      <c r="T758" s="80"/>
      <c r="U758" s="80"/>
      <c r="V758" s="80"/>
      <c r="W758" s="80"/>
      <c r="X758" s="80"/>
      <c r="Y758" s="80"/>
      <c r="Z758" s="80"/>
      <c r="AA758" s="80"/>
    </row>
    <row r="759" spans="18:27">
      <c r="R759" s="80"/>
      <c r="S759" s="80"/>
      <c r="T759" s="80"/>
      <c r="U759" s="80"/>
      <c r="V759" s="80"/>
      <c r="W759" s="80"/>
      <c r="X759" s="80"/>
      <c r="Y759" s="80"/>
      <c r="Z759" s="80"/>
      <c r="AA759" s="80"/>
    </row>
    <row r="760" spans="18:27">
      <c r="R760" s="80"/>
      <c r="S760" s="80"/>
      <c r="T760" s="80"/>
      <c r="U760" s="80"/>
      <c r="V760" s="80"/>
      <c r="W760" s="80"/>
      <c r="X760" s="80"/>
      <c r="Y760" s="80"/>
      <c r="Z760" s="80"/>
      <c r="AA760" s="80"/>
    </row>
    <row r="761" spans="18:27">
      <c r="R761" s="80"/>
      <c r="S761" s="80"/>
      <c r="T761" s="80"/>
      <c r="U761" s="80"/>
      <c r="V761" s="80"/>
      <c r="W761" s="80"/>
      <c r="X761" s="80"/>
      <c r="Y761" s="80"/>
      <c r="Z761" s="80"/>
      <c r="AA761" s="80"/>
    </row>
    <row r="762" spans="18:27">
      <c r="R762" s="80"/>
      <c r="S762" s="80"/>
      <c r="T762" s="80"/>
      <c r="U762" s="80"/>
      <c r="V762" s="80"/>
      <c r="W762" s="80"/>
      <c r="X762" s="80"/>
      <c r="Y762" s="80"/>
      <c r="Z762" s="80"/>
      <c r="AA762" s="80"/>
    </row>
    <row r="763" spans="18:27">
      <c r="R763" s="80"/>
      <c r="S763" s="80"/>
      <c r="T763" s="80"/>
      <c r="U763" s="80"/>
      <c r="V763" s="80"/>
      <c r="W763" s="80"/>
      <c r="X763" s="80"/>
      <c r="Y763" s="80"/>
      <c r="Z763" s="80"/>
      <c r="AA763" s="80"/>
    </row>
    <row r="764" spans="18:27">
      <c r="R764" s="80"/>
      <c r="S764" s="80"/>
      <c r="T764" s="80"/>
      <c r="U764" s="80"/>
      <c r="V764" s="80"/>
      <c r="W764" s="80"/>
      <c r="X764" s="80"/>
      <c r="Y764" s="80"/>
      <c r="Z764" s="80"/>
      <c r="AA764" s="80"/>
    </row>
    <row r="765" spans="18:27">
      <c r="R765" s="80"/>
      <c r="S765" s="80"/>
      <c r="T765" s="80"/>
      <c r="U765" s="80"/>
      <c r="V765" s="80"/>
      <c r="W765" s="80"/>
      <c r="X765" s="80"/>
      <c r="Y765" s="80"/>
      <c r="Z765" s="80"/>
      <c r="AA765" s="80"/>
    </row>
    <row r="766" spans="18:27">
      <c r="R766" s="80"/>
      <c r="S766" s="80"/>
      <c r="T766" s="80"/>
      <c r="U766" s="80"/>
      <c r="V766" s="80"/>
      <c r="W766" s="80"/>
      <c r="X766" s="80"/>
      <c r="Y766" s="80"/>
      <c r="Z766" s="80"/>
      <c r="AA766" s="80"/>
    </row>
    <row r="767" spans="18:27">
      <c r="R767" s="80"/>
      <c r="S767" s="80"/>
      <c r="T767" s="80"/>
      <c r="U767" s="80"/>
      <c r="V767" s="80"/>
      <c r="W767" s="80"/>
      <c r="X767" s="80"/>
      <c r="Y767" s="80"/>
      <c r="Z767" s="80"/>
      <c r="AA767" s="80"/>
    </row>
    <row r="768" spans="18:27">
      <c r="R768" s="80"/>
      <c r="S768" s="80"/>
      <c r="T768" s="80"/>
      <c r="U768" s="80"/>
      <c r="V768" s="80"/>
      <c r="W768" s="80"/>
      <c r="X768" s="80"/>
      <c r="Y768" s="80"/>
      <c r="Z768" s="80"/>
      <c r="AA768" s="80"/>
    </row>
    <row r="769" spans="18:27">
      <c r="R769" s="80"/>
      <c r="S769" s="80"/>
      <c r="T769" s="80"/>
      <c r="U769" s="80"/>
      <c r="V769" s="80"/>
      <c r="W769" s="80"/>
      <c r="X769" s="80"/>
      <c r="Y769" s="80"/>
      <c r="Z769" s="80"/>
      <c r="AA769" s="80"/>
    </row>
    <row r="770" spans="18:27">
      <c r="R770" s="80"/>
      <c r="S770" s="80"/>
      <c r="T770" s="80"/>
      <c r="U770" s="80"/>
      <c r="V770" s="80"/>
      <c r="W770" s="80"/>
      <c r="X770" s="80"/>
      <c r="Y770" s="80"/>
      <c r="Z770" s="80"/>
      <c r="AA770" s="80"/>
    </row>
  </sheetData>
  <mergeCells count="1">
    <mergeCell ref="A1:F6"/>
  </mergeCells>
  <dataValidations count="2">
    <dataValidation type="list" allowBlank="1" showInputMessage="1" showErrorMessage="1" sqref="A10:A250">
      <formula1>חודשים</formula1>
    </dataValidation>
    <dataValidation type="list" allowBlank="1" showInputMessage="1" showErrorMessage="1" sqref="C10:C250">
      <formula1>קטגוריות</formula1>
    </dataValidation>
  </dataValidation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6"/>
  <dimension ref="A1:AD141"/>
  <sheetViews>
    <sheetView rightToLeft="1" tabSelected="1" zoomScaleNormal="100" workbookViewId="0">
      <selection sqref="A1:N2"/>
    </sheetView>
  </sheetViews>
  <sheetFormatPr defaultColWidth="8.875" defaultRowHeight="14.25"/>
  <cols>
    <col min="1" max="1" width="16.125" bestFit="1" customWidth="1"/>
    <col min="2" max="2" width="10.875" customWidth="1"/>
    <col min="10" max="11" width="9.875" bestFit="1" customWidth="1"/>
    <col min="12" max="12" width="9.5" bestFit="1" customWidth="1"/>
    <col min="14" max="15" width="14.5" bestFit="1" customWidth="1"/>
    <col min="16" max="16" width="13.5" bestFit="1" customWidth="1"/>
    <col min="17" max="17" width="18.125" bestFit="1" customWidth="1"/>
    <col min="18" max="18" width="13.625" customWidth="1"/>
    <col min="19" max="19" width="15.5" customWidth="1"/>
  </cols>
  <sheetData>
    <row r="1" spans="1:29">
      <c r="A1" s="183" t="s">
        <v>215</v>
      </c>
      <c r="B1" s="183"/>
      <c r="C1" s="183"/>
      <c r="D1" s="183"/>
      <c r="E1" s="183"/>
      <c r="F1" s="183"/>
      <c r="G1" s="183"/>
      <c r="H1" s="183"/>
      <c r="I1" s="183"/>
      <c r="J1" s="183"/>
      <c r="K1" s="183"/>
      <c r="L1" s="183"/>
      <c r="M1" s="183"/>
      <c r="N1" s="183"/>
      <c r="P1" s="80"/>
      <c r="Q1" s="80"/>
      <c r="R1" s="80"/>
      <c r="S1" s="80"/>
      <c r="T1" s="80"/>
      <c r="U1" s="80"/>
      <c r="V1" s="80"/>
      <c r="W1" s="80"/>
      <c r="X1" s="80"/>
      <c r="Y1" s="80"/>
      <c r="Z1" s="80"/>
      <c r="AA1" s="80"/>
      <c r="AB1" s="80"/>
      <c r="AC1" s="80"/>
    </row>
    <row r="2" spans="1:29" ht="237" customHeight="1">
      <c r="A2" s="183"/>
      <c r="B2" s="183"/>
      <c r="C2" s="183"/>
      <c r="D2" s="183"/>
      <c r="E2" s="183"/>
      <c r="F2" s="183"/>
      <c r="G2" s="183"/>
      <c r="H2" s="183"/>
      <c r="I2" s="183"/>
      <c r="J2" s="183"/>
      <c r="K2" s="183"/>
      <c r="L2" s="183"/>
      <c r="M2" s="183"/>
      <c r="N2" s="183"/>
      <c r="O2" s="80"/>
      <c r="P2" s="80"/>
      <c r="Q2" s="80"/>
      <c r="R2" s="80"/>
      <c r="S2" s="80"/>
      <c r="T2" s="80"/>
      <c r="U2" s="80"/>
      <c r="V2" s="80"/>
      <c r="W2" s="80"/>
      <c r="X2" s="80"/>
      <c r="Y2" s="80"/>
      <c r="Z2" s="80"/>
      <c r="AA2" s="80"/>
      <c r="AB2" s="80"/>
      <c r="AC2" s="80"/>
    </row>
    <row r="3" spans="1:29" ht="20.25">
      <c r="A3" s="42" t="s">
        <v>528</v>
      </c>
      <c r="B3" s="84"/>
      <c r="C3" s="84"/>
      <c r="D3" s="84"/>
      <c r="E3" s="84"/>
      <c r="F3" s="84"/>
      <c r="G3" s="84"/>
      <c r="H3" s="84"/>
      <c r="I3" s="84"/>
      <c r="J3" s="84"/>
      <c r="K3" s="84"/>
      <c r="L3" s="84"/>
      <c r="M3" s="84"/>
      <c r="N3" s="84"/>
      <c r="O3" s="84"/>
      <c r="P3" s="80"/>
      <c r="Q3" s="80"/>
      <c r="R3" s="80"/>
      <c r="S3" s="80"/>
      <c r="T3" s="80"/>
      <c r="U3" s="80"/>
      <c r="V3" s="80"/>
      <c r="W3" s="80"/>
      <c r="X3" s="80"/>
      <c r="Y3" s="80"/>
      <c r="Z3" s="80"/>
      <c r="AA3" s="80"/>
      <c r="AB3" s="80"/>
      <c r="AC3" s="80"/>
    </row>
    <row r="4" spans="1:29" ht="61.5" customHeight="1" thickBot="1">
      <c r="A4" s="184" t="s">
        <v>216</v>
      </c>
      <c r="B4" s="185"/>
      <c r="C4" s="185"/>
      <c r="D4" s="185"/>
      <c r="E4" s="185"/>
      <c r="F4" s="185"/>
      <c r="G4" s="185"/>
      <c r="H4" s="185"/>
      <c r="I4" s="185"/>
      <c r="J4" s="185"/>
      <c r="K4" s="185"/>
      <c r="L4" s="185"/>
      <c r="M4" s="185"/>
      <c r="N4" s="185"/>
      <c r="O4" s="185"/>
      <c r="P4" s="80"/>
      <c r="Q4" s="80"/>
      <c r="R4" s="80"/>
      <c r="S4" s="80"/>
      <c r="T4" s="80"/>
      <c r="U4" s="80"/>
      <c r="V4" s="80"/>
      <c r="W4" s="80"/>
      <c r="X4" s="80"/>
      <c r="Y4" s="80"/>
      <c r="Z4" s="80"/>
      <c r="AA4" s="80"/>
      <c r="AB4" s="80"/>
      <c r="AC4" s="80"/>
    </row>
    <row r="5" spans="1:29" ht="21" thickBot="1">
      <c r="A5" s="36" t="s">
        <v>148</v>
      </c>
      <c r="B5" s="54" t="s">
        <v>529</v>
      </c>
      <c r="C5" s="54" t="s">
        <v>530</v>
      </c>
      <c r="D5" s="54" t="s">
        <v>531</v>
      </c>
      <c r="E5" s="54" t="s">
        <v>532</v>
      </c>
      <c r="F5" s="54" t="s">
        <v>533</v>
      </c>
      <c r="G5" s="54" t="s">
        <v>534</v>
      </c>
      <c r="H5" s="54" t="s">
        <v>535</v>
      </c>
      <c r="I5" s="54" t="s">
        <v>536</v>
      </c>
      <c r="J5" s="54" t="s">
        <v>537</v>
      </c>
      <c r="K5" s="54" t="s">
        <v>538</v>
      </c>
      <c r="L5" s="54" t="s">
        <v>539</v>
      </c>
      <c r="M5" s="54" t="s">
        <v>540</v>
      </c>
      <c r="N5" s="55" t="s">
        <v>541</v>
      </c>
      <c r="O5" s="55" t="s">
        <v>542</v>
      </c>
      <c r="P5" s="80"/>
      <c r="Q5" s="68" t="s">
        <v>543</v>
      </c>
      <c r="R5" s="80"/>
      <c r="S5" s="80"/>
      <c r="T5" s="80"/>
      <c r="U5" s="80"/>
      <c r="V5" s="80"/>
      <c r="W5" s="80"/>
      <c r="X5" s="80"/>
      <c r="Y5" s="80"/>
      <c r="Z5" s="80"/>
      <c r="AA5" s="80"/>
      <c r="AB5" s="80"/>
      <c r="AC5" s="80"/>
    </row>
    <row r="6" spans="1:29" ht="15">
      <c r="A6" s="16" t="s">
        <v>544</v>
      </c>
      <c r="B6" s="16"/>
      <c r="C6" s="16"/>
      <c r="D6" s="16"/>
      <c r="E6" s="16"/>
      <c r="F6" s="16"/>
      <c r="G6" s="16"/>
      <c r="H6" s="16"/>
      <c r="I6" s="16"/>
      <c r="J6" s="16"/>
      <c r="K6" s="16"/>
      <c r="L6" s="16"/>
      <c r="M6" s="16"/>
      <c r="N6" s="5">
        <f>VLOOKUP('إدارة الميزانية'!A6,'بناء الميزانية'!B6:E16,3,FALSE)</f>
      </c>
      <c r="O6" s="5">
        <f>VLOOKUP(A6,'بناء الميزانية'!B6:E16,4,FALSE)</f>
      </c>
      <c r="P6" s="80"/>
      <c r="Q6" s="65" t="s">
        <v>129</v>
      </c>
      <c r="R6" s="66" t="s">
        <v>2</v>
      </c>
      <c r="S6" s="67" t="s">
        <v>150</v>
      </c>
      <c r="T6" s="80"/>
      <c r="U6" s="80"/>
      <c r="V6" s="80"/>
      <c r="W6" s="80"/>
      <c r="X6" s="80"/>
      <c r="Y6" s="80"/>
      <c r="Z6" s="80"/>
      <c r="AA6" s="80"/>
      <c r="AB6" s="80"/>
      <c r="AC6" s="80"/>
    </row>
    <row r="7" spans="1:29">
      <c r="A7" s="16" t="s">
        <v>545</v>
      </c>
      <c r="B7" s="16"/>
      <c r="C7" s="16"/>
      <c r="D7" s="16"/>
      <c r="E7" s="16"/>
      <c r="F7" s="16"/>
      <c r="G7" s="16"/>
      <c r="H7" s="16"/>
      <c r="I7" s="16"/>
      <c r="J7" s="16"/>
      <c r="K7" s="16"/>
      <c r="L7" s="16"/>
      <c r="M7" s="16"/>
      <c r="N7" s="5">
        <f>VLOOKUP('إدارة الميزانية'!A7,'بناء الميزانية'!B7:E17,3,FALSE)</f>
      </c>
      <c r="O7" s="5">
        <f>VLOOKUP(A7,'بناء الميزانية'!B7:E17,4,FALSE)</f>
      </c>
      <c r="P7" s="80"/>
      <c r="Q7" s="6" t="s">
        <v>546</v>
      </c>
      <c r="R7" s="151">
        <f>N17</f>
      </c>
      <c r="S7" s="152">
        <f>SUMIF(B5:M5,Q5,B17:M17)</f>
      </c>
      <c r="T7" s="80"/>
      <c r="U7" s="80"/>
      <c r="V7" s="80"/>
      <c r="W7" s="80"/>
      <c r="X7" s="80"/>
      <c r="Y7" s="80"/>
      <c r="Z7" s="80"/>
      <c r="AA7" s="80"/>
      <c r="AB7" s="80"/>
      <c r="AC7" s="80"/>
    </row>
    <row r="8" spans="1:29">
      <c r="A8" s="16" t="s">
        <v>547</v>
      </c>
      <c r="B8" s="16"/>
      <c r="C8" s="16"/>
      <c r="D8" s="16"/>
      <c r="E8" s="16"/>
      <c r="F8" s="16"/>
      <c r="G8" s="16"/>
      <c r="H8" s="16"/>
      <c r="I8" s="16"/>
      <c r="J8" s="16"/>
      <c r="K8" s="16"/>
      <c r="L8" s="16"/>
      <c r="M8" s="16"/>
      <c r="N8" s="5">
        <f>VLOOKUP('إدارة الميزانية'!A8,'بناء الميزانية'!B8:E18,3,FALSE)</f>
      </c>
      <c r="O8" s="5">
        <f>VLOOKUP(A8,'بناء الميزانية'!B8:E18,4,FALSE)</f>
      </c>
      <c r="P8" s="80"/>
      <c r="Q8" s="6" t="s">
        <v>548</v>
      </c>
      <c r="R8" s="151">
        <f>N58</f>
      </c>
      <c r="S8" s="152">
        <f>SUMIF(B22:M22,Q5,B58:M58)</f>
      </c>
      <c r="T8" s="80"/>
      <c r="U8" s="80"/>
      <c r="V8" s="80"/>
      <c r="W8" s="80"/>
      <c r="X8" s="80"/>
      <c r="Y8" s="80"/>
      <c r="Z8" s="80"/>
      <c r="AA8" s="80"/>
      <c r="AB8" s="80"/>
      <c r="AC8" s="80"/>
    </row>
    <row r="9" spans="1:29" ht="15" thickBot="1">
      <c r="A9" s="16" t="s">
        <v>549</v>
      </c>
      <c r="B9" s="16"/>
      <c r="C9" s="16"/>
      <c r="D9" s="16"/>
      <c r="E9" s="16"/>
      <c r="F9" s="16"/>
      <c r="G9" s="16"/>
      <c r="H9" s="16"/>
      <c r="I9" s="16"/>
      <c r="J9" s="16"/>
      <c r="K9" s="16"/>
      <c r="L9" s="16"/>
      <c r="M9" s="16"/>
      <c r="N9" s="5">
        <f>VLOOKUP('إدارة الميزانية'!A9,'بناء الميزانية'!B9:E19,3,FALSE)</f>
      </c>
      <c r="O9" s="5">
        <f>VLOOKUP(A9,'بناء الميزانية'!B9:E19,4,FALSE)</f>
      </c>
      <c r="P9" s="80"/>
      <c r="Q9" s="7" t="s">
        <v>214</v>
      </c>
      <c r="R9" s="153">
        <f>R7-R8</f>
      </c>
      <c r="S9" s="150">
        <f>S7-S8</f>
      </c>
      <c r="T9" s="80"/>
      <c r="U9" s="80"/>
      <c r="V9" s="80"/>
      <c r="W9" s="80"/>
      <c r="X9" s="80"/>
      <c r="Y9" s="80"/>
      <c r="Z9" s="80"/>
      <c r="AA9" s="80"/>
      <c r="AB9" s="80"/>
      <c r="AC9" s="80"/>
    </row>
    <row r="10" spans="1:29">
      <c r="A10" s="16" t="s">
        <v>550</v>
      </c>
      <c r="B10" s="16"/>
      <c r="C10" s="16"/>
      <c r="D10" s="16"/>
      <c r="E10" s="16"/>
      <c r="F10" s="16"/>
      <c r="G10" s="16"/>
      <c r="H10" s="16"/>
      <c r="I10" s="16"/>
      <c r="J10" s="16"/>
      <c r="K10" s="16"/>
      <c r="L10" s="16"/>
      <c r="M10" s="16"/>
      <c r="N10" s="5">
        <f>VLOOKUP('إدارة الميزانية'!A10,'بناء الميزانية'!B10:E20,3,FALSE)</f>
      </c>
      <c r="O10" s="5">
        <f>VLOOKUP(A10,'بناء الميزانية'!B10:E20,4,FALSE)</f>
      </c>
      <c r="P10" s="80"/>
      <c r="Q10" s="80"/>
      <c r="R10" s="80"/>
      <c r="S10" s="80"/>
      <c r="T10" s="80"/>
      <c r="U10" s="80"/>
      <c r="V10" s="80"/>
      <c r="W10" s="80"/>
      <c r="X10" s="80"/>
      <c r="Y10" s="80"/>
      <c r="Z10" s="80"/>
      <c r="AA10" s="80"/>
      <c r="AB10" s="80"/>
      <c r="AC10" s="80"/>
    </row>
    <row r="11" spans="1:29">
      <c r="A11" s="16" t="s">
        <v>551</v>
      </c>
      <c r="B11" s="16"/>
      <c r="C11" s="16"/>
      <c r="D11" s="16"/>
      <c r="E11" s="16"/>
      <c r="F11" s="16"/>
      <c r="G11" s="16"/>
      <c r="H11" s="16"/>
      <c r="I11" s="16"/>
      <c r="J11" s="16"/>
      <c r="K11" s="16"/>
      <c r="L11" s="16"/>
      <c r="M11" s="16"/>
      <c r="N11" s="5">
        <f>VLOOKUP('إدارة الميزانية'!A11,'بناء الميزانية'!B11:E21,3,FALSE)</f>
      </c>
      <c r="O11" s="5">
        <f>VLOOKUP(A11,'بناء الميزانية'!B11:E21,4,FALSE)</f>
      </c>
      <c r="P11" s="80"/>
      <c r="Q11" s="80"/>
      <c r="R11" s="80"/>
      <c r="S11" s="80"/>
      <c r="T11" s="80"/>
      <c r="U11" s="80"/>
      <c r="V11" s="80"/>
      <c r="W11" s="80"/>
      <c r="X11" s="80"/>
      <c r="Y11" s="80"/>
      <c r="Z11" s="80"/>
      <c r="AA11" s="80"/>
      <c r="AB11" s="80"/>
      <c r="AC11" s="80"/>
    </row>
    <row r="12" spans="1:29" ht="15" thickBot="1">
      <c r="A12" s="16" t="s">
        <v>552</v>
      </c>
      <c r="B12" s="16"/>
      <c r="C12" s="16"/>
      <c r="D12" s="16"/>
      <c r="E12" s="16"/>
      <c r="F12" s="16"/>
      <c r="G12" s="16"/>
      <c r="H12" s="16"/>
      <c r="I12" s="16"/>
      <c r="J12" s="16"/>
      <c r="K12" s="16"/>
      <c r="L12" s="16"/>
      <c r="M12" s="16"/>
      <c r="N12" s="5">
        <f>VLOOKUP('إدارة الميزانية'!A12,'بناء الميزانية'!B12:E22,3,FALSE)</f>
      </c>
      <c r="O12" s="5">
        <f>VLOOKUP(A12,'بناء الميزانية'!B12:E22,4,FALSE)</f>
      </c>
      <c r="P12" s="80"/>
      <c r="Q12" s="80"/>
      <c r="R12" s="80"/>
      <c r="S12" s="80"/>
      <c r="T12" s="80"/>
      <c r="U12" s="80"/>
      <c r="V12" s="80"/>
      <c r="W12" s="80"/>
      <c r="X12" s="80"/>
      <c r="Y12" s="80"/>
      <c r="Z12" s="80"/>
      <c r="AA12" s="80"/>
      <c r="AB12" s="80"/>
      <c r="AC12" s="80"/>
    </row>
    <row r="13" spans="1:29" ht="18.75" thickBot="1">
      <c r="A13" s="16" t="s">
        <v>553</v>
      </c>
      <c r="B13" s="16"/>
      <c r="C13" s="16"/>
      <c r="D13" s="16"/>
      <c r="E13" s="16"/>
      <c r="F13" s="16"/>
      <c r="G13" s="16"/>
      <c r="H13" s="16"/>
      <c r="I13" s="16"/>
      <c r="J13" s="16"/>
      <c r="K13" s="16"/>
      <c r="L13" s="16"/>
      <c r="M13" s="16"/>
      <c r="N13" s="5">
        <f>VLOOKUP('إدارة الميزانية'!A13,'بناء الميزانية'!B13:E23,3,FALSE)</f>
      </c>
      <c r="O13" s="5">
        <f>VLOOKUP(A13,'بناء الميزانية'!B13:E23,4,FALSE)</f>
      </c>
      <c r="P13" s="80"/>
      <c r="Q13" s="69" t="str">
        <f>Q5</f>
      </c>
      <c r="S13" s="80"/>
      <c r="T13" s="80"/>
      <c r="U13" s="80"/>
      <c r="V13" s="80"/>
      <c r="W13" s="80"/>
      <c r="X13" s="80"/>
      <c r="Y13" s="80"/>
      <c r="Z13" s="80"/>
      <c r="AA13" s="80"/>
      <c r="AB13" s="80"/>
      <c r="AC13" s="80"/>
    </row>
    <row r="14" spans="1:29" ht="15.75" thickBot="1">
      <c r="A14" s="16" t="s">
        <v>554</v>
      </c>
      <c r="B14" s="16"/>
      <c r="C14" s="16"/>
      <c r="D14" s="16"/>
      <c r="E14" s="16"/>
      <c r="F14" s="16"/>
      <c r="G14" s="16"/>
      <c r="H14" s="16"/>
      <c r="I14" s="16"/>
      <c r="J14" s="16"/>
      <c r="K14" s="16"/>
      <c r="L14" s="16"/>
      <c r="M14" s="16"/>
      <c r="N14" s="5">
        <f>VLOOKUP('إدارة الميزانية'!A14,'بناء الميزانية'!B14:E24,3,FALSE)</f>
      </c>
      <c r="O14" s="5">
        <f>VLOOKUP(A14,'بناء الميزانية'!B14:E24,4,FALSE)</f>
      </c>
      <c r="P14" s="80"/>
      <c r="Q14" s="186" t="s">
        <v>153</v>
      </c>
      <c r="R14" s="187"/>
      <c r="S14" s="80"/>
      <c r="T14" s="80"/>
      <c r="U14" s="80"/>
      <c r="V14" s="80"/>
      <c r="W14" s="80"/>
      <c r="X14" s="80"/>
      <c r="Y14" s="80"/>
      <c r="Z14" s="80"/>
      <c r="AA14" s="80"/>
      <c r="AB14" s="80"/>
      <c r="AC14" s="80"/>
    </row>
    <row r="15" spans="1:29">
      <c r="A15" s="16" t="s">
        <v>555</v>
      </c>
      <c r="B15" s="16"/>
      <c r="C15" s="16"/>
      <c r="D15" s="16"/>
      <c r="E15" s="16"/>
      <c r="F15" s="16"/>
      <c r="G15" s="16"/>
      <c r="H15" s="16"/>
      <c r="I15" s="16"/>
      <c r="J15" s="16"/>
      <c r="K15" s="16"/>
      <c r="L15" s="16"/>
      <c r="M15" s="16"/>
      <c r="N15" s="5">
        <f>VLOOKUP('إدارة الميزانية'!A15,'بناء الميزانية'!B15:E25,3,FALSE)</f>
      </c>
      <c r="O15" s="5">
        <f>VLOOKUP(A15,'بناء الميزانية'!B15:E25,4,FALSE)</f>
      </c>
      <c r="P15" s="80"/>
      <c r="Q15" s="9" t="s">
        <v>151</v>
      </c>
      <c r="R15" s="148">
        <f>IF(SUMIF(B5:M5,Q13,B17:M17)-SUMIF(B22:M22,Q13,B58:M58)&lt;0,קטגוריות!I37,"")</f>
      </c>
      <c r="S15" s="149">
        <f>IF(SUMIF(B5:M5,Q13,B17:M17)-SUMIF(B22:M22,Q13,B58:M58)&lt;0,SUMIF(B5:M5,Q13,B17:M17)-SUMIF(B22:M22,Q13,B58:M58),0)</f>
      </c>
      <c r="T15" s="80"/>
      <c r="U15" s="80"/>
      <c r="V15" s="80"/>
      <c r="W15" s="80"/>
      <c r="X15" s="80"/>
      <c r="Y15" s="80"/>
      <c r="Z15" s="80"/>
      <c r="AA15" s="80"/>
      <c r="AB15" s="80"/>
      <c r="AC15" s="80"/>
    </row>
    <row r="16" spans="1:29" ht="15" thickBot="1">
      <c r="A16" s="18" t="s">
        <v>556</v>
      </c>
      <c r="B16" s="18"/>
      <c r="C16" s="18"/>
      <c r="D16" s="18"/>
      <c r="E16" s="18"/>
      <c r="F16" s="18"/>
      <c r="G16" s="18"/>
      <c r="H16" s="18"/>
      <c r="I16" s="18"/>
      <c r="J16" s="18"/>
      <c r="K16" s="18"/>
      <c r="L16" s="18"/>
      <c r="M16" s="18"/>
      <c r="N16" s="5">
        <f>VLOOKUP('إدارة الميزانية'!A16,'بناء الميزانية'!B16:E26,3,FALSE)</f>
      </c>
      <c r="O16" s="5">
        <f>VLOOKUP(A16,'بناء الميزانية'!B16:E26,4,FALSE)</f>
      </c>
      <c r="P16" s="80"/>
      <c r="Q16" s="8" t="s">
        <v>152</v>
      </c>
      <c r="R16" s="150">
        <f>IF((SUMIF(B5:M5,Q13,B17:M17)-SUMIF(B22:M22,Q13,B58:M58))&gt;0,SUMIF(B5:M5,Q13,B17:M17)-SUMIF(B22:M22,Q13,B58:M58),0)</f>
      </c>
      <c r="S16" s="80"/>
      <c r="T16" s="80"/>
      <c r="U16" s="80"/>
      <c r="V16" s="80"/>
      <c r="W16" s="80"/>
      <c r="X16" s="80"/>
      <c r="Y16" s="80"/>
      <c r="Z16" s="80"/>
      <c r="AA16" s="80"/>
      <c r="AB16" s="80"/>
      <c r="AC16" s="80"/>
    </row>
    <row r="17" spans="1:30" ht="15">
      <c r="A17" s="56" t="s">
        <v>557</v>
      </c>
      <c r="B17" s="57">
        <f>SUM(B6:B16)</f>
      </c>
      <c r="C17" s="57">
        <f t="shared" ref="C17:O17" si="0">SUM(C6:C16)</f>
      </c>
      <c r="D17" s="57">
        <f t="shared" si="0"/>
        <v>0</v>
      </c>
      <c r="E17" s="57">
        <f t="shared" si="0"/>
        <v>0</v>
      </c>
      <c r="F17" s="57">
        <f t="shared" si="0"/>
        <v>0</v>
      </c>
      <c r="G17" s="57">
        <f t="shared" si="0"/>
        <v>0</v>
      </c>
      <c r="H17" s="57">
        <f t="shared" si="0"/>
        <v>0</v>
      </c>
      <c r="I17" s="57">
        <f t="shared" si="0"/>
        <v>0</v>
      </c>
      <c r="J17" s="57">
        <f t="shared" si="0"/>
        <v>0</v>
      </c>
      <c r="K17" s="57">
        <f t="shared" si="0"/>
        <v>0</v>
      </c>
      <c r="L17" s="57">
        <f t="shared" si="0"/>
        <v>0</v>
      </c>
      <c r="M17" s="57">
        <f t="shared" si="0"/>
        <v>0</v>
      </c>
      <c r="N17" s="57">
        <f t="shared" si="0"/>
        <v>0</v>
      </c>
      <c r="O17" s="57">
        <f t="shared" si="0"/>
        <v>0</v>
      </c>
      <c r="P17" s="80"/>
      <c r="Q17" s="80"/>
      <c r="R17" s="80"/>
      <c r="S17" s="80"/>
      <c r="T17" s="80"/>
      <c r="U17" s="80"/>
      <c r="V17" s="80"/>
      <c r="W17" s="80"/>
      <c r="X17" s="80"/>
      <c r="Y17" s="80"/>
      <c r="Z17" s="80"/>
      <c r="AA17" s="80"/>
      <c r="AB17" s="80"/>
      <c r="AC17" s="80"/>
    </row>
    <row r="18" spans="1:30">
      <c r="A18" s="86"/>
      <c r="B18" s="85"/>
      <c r="C18" s="85"/>
      <c r="D18" s="85"/>
      <c r="E18" s="85"/>
      <c r="F18" s="85"/>
      <c r="G18" s="85"/>
      <c r="H18" s="85"/>
      <c r="I18" s="85"/>
      <c r="J18" s="85"/>
      <c r="K18" s="85"/>
      <c r="L18" s="85"/>
      <c r="M18" s="85"/>
      <c r="N18" s="85"/>
      <c r="O18" s="80"/>
      <c r="P18" s="80"/>
      <c r="Q18" s="80"/>
      <c r="R18" s="80"/>
      <c r="S18" s="80"/>
      <c r="T18" s="80"/>
      <c r="U18" s="80"/>
      <c r="V18" s="80"/>
      <c r="W18" s="80"/>
      <c r="X18" s="80"/>
      <c r="Y18" s="80"/>
      <c r="Z18" s="80"/>
      <c r="AA18" s="80"/>
      <c r="AB18" s="80"/>
      <c r="AC18" s="80"/>
    </row>
    <row r="19" spans="1:30" ht="15" thickBot="1">
      <c r="A19" s="86"/>
      <c r="B19" s="85"/>
      <c r="C19" s="85"/>
      <c r="D19" s="85"/>
      <c r="E19" s="85"/>
      <c r="F19" s="85"/>
      <c r="G19" s="85"/>
      <c r="H19" s="85"/>
      <c r="I19" s="85"/>
      <c r="J19" s="85"/>
      <c r="K19" s="85"/>
      <c r="L19" s="85"/>
      <c r="M19" s="85"/>
      <c r="N19" s="85"/>
      <c r="O19" s="80"/>
      <c r="P19" s="80"/>
      <c r="Q19" s="80"/>
      <c r="R19" s="80"/>
      <c r="S19" s="80"/>
      <c r="T19" s="80"/>
      <c r="U19" s="80"/>
      <c r="V19" s="80"/>
      <c r="W19" s="80"/>
      <c r="X19" s="80"/>
      <c r="Y19" s="80"/>
      <c r="Z19" s="80"/>
      <c r="AA19" s="80"/>
      <c r="AB19" s="80"/>
      <c r="AC19" s="80"/>
    </row>
    <row r="20" spans="1:30" ht="20.25">
      <c r="A20" s="58" t="s">
        <v>558</v>
      </c>
      <c r="B20" s="85"/>
      <c r="C20" s="85"/>
      <c r="D20" s="85"/>
      <c r="E20" s="85"/>
      <c r="F20" s="85"/>
      <c r="G20" s="85"/>
      <c r="H20" s="85"/>
      <c r="I20" s="85"/>
      <c r="J20" s="85"/>
      <c r="K20" s="85"/>
      <c r="L20" s="85"/>
      <c r="M20" s="85"/>
      <c r="N20" s="85"/>
      <c r="O20" s="80"/>
      <c r="P20" s="80"/>
      <c r="Q20" s="80"/>
      <c r="R20" s="80"/>
      <c r="S20" s="80"/>
      <c r="T20" s="80"/>
      <c r="U20" s="80"/>
      <c r="V20" s="80"/>
      <c r="W20" s="80"/>
      <c r="X20" s="80"/>
      <c r="Y20" s="80"/>
      <c r="Z20" s="80"/>
      <c r="AA20" s="80"/>
      <c r="AB20" s="80"/>
      <c r="AC20" s="80"/>
    </row>
    <row r="21" spans="1:30" ht="54" customHeight="1">
      <c r="A21" s="180" t="s">
        <v>260</v>
      </c>
      <c r="B21" s="180"/>
      <c r="C21" s="180"/>
      <c r="D21" s="180"/>
      <c r="E21" s="180"/>
      <c r="F21" s="180"/>
      <c r="G21" s="180"/>
      <c r="H21" s="180"/>
      <c r="I21" s="180"/>
      <c r="J21" s="180"/>
      <c r="K21" s="180"/>
      <c r="L21" s="180"/>
      <c r="M21" s="180"/>
      <c r="N21" s="180"/>
      <c r="O21" s="84"/>
      <c r="P21" s="80"/>
      <c r="Q21" s="80"/>
      <c r="R21" s="80"/>
      <c r="S21" s="80"/>
      <c r="T21" s="80"/>
      <c r="U21" s="80"/>
      <c r="V21" s="80"/>
      <c r="W21" s="80"/>
      <c r="X21" s="80"/>
      <c r="Y21" s="80"/>
      <c r="Z21" s="80"/>
      <c r="AA21" s="80"/>
      <c r="AB21" s="80"/>
      <c r="AC21" s="80"/>
    </row>
    <row r="22" spans="1:30" ht="20.25">
      <c r="A22" s="45" t="s">
        <v>559</v>
      </c>
      <c r="B22" s="59" t="s">
        <v>560</v>
      </c>
      <c r="C22" s="59" t="s">
        <v>561</v>
      </c>
      <c r="D22" s="59" t="s">
        <v>562</v>
      </c>
      <c r="E22" s="59" t="s">
        <v>563</v>
      </c>
      <c r="F22" s="59" t="s">
        <v>564</v>
      </c>
      <c r="G22" s="59" t="s">
        <v>565</v>
      </c>
      <c r="H22" s="59" t="s">
        <v>566</v>
      </c>
      <c r="I22" s="59" t="s">
        <v>567</v>
      </c>
      <c r="J22" s="59" t="s">
        <v>568</v>
      </c>
      <c r="K22" s="59" t="s">
        <v>569</v>
      </c>
      <c r="L22" s="59" t="s">
        <v>570</v>
      </c>
      <c r="M22" s="59" t="s">
        <v>571</v>
      </c>
      <c r="N22" s="63" t="s">
        <v>572</v>
      </c>
      <c r="O22" s="63" t="s">
        <v>573</v>
      </c>
      <c r="P22" s="80"/>
      <c r="Q22" s="80"/>
      <c r="R22" s="80"/>
      <c r="S22" s="80"/>
      <c r="T22" s="80"/>
      <c r="U22" s="80"/>
      <c r="V22" s="80"/>
      <c r="W22" s="80"/>
      <c r="X22" s="80"/>
      <c r="Y22" s="80"/>
      <c r="Z22" s="80"/>
      <c r="AA22" s="80"/>
      <c r="AB22" s="80"/>
      <c r="AC22" s="80"/>
      <c r="AD22" s="80"/>
    </row>
    <row r="23" spans="1:30">
      <c r="A23" s="16" t="s">
        <v>574</v>
      </c>
      <c r="B23" s="17">
        <f>SUMIFS('تتبّع المصروفات'!$G$10:$G$250,'تتبّع المصروفات'!$A$10:$A$250,B$22,'تتبّع المصروفات'!$C$10:$C$250,$A23)</f>
      </c>
      <c r="C23" s="17">
        <f>SUMIFS('تتبّع المصروفات'!$G$10:$G$250,'تتبّع المصروفات'!$A$10:$A$250,C$22,'تتبّع المصروفات'!$C$10:$C$250,$A23)</f>
      </c>
      <c r="D23" s="17">
        <f>SUMIFS('تتبّع المصروفات'!$G$10:$G$250,'تتبّع المصروفات'!$A$10:$A$250,D$22,'تتبّع المصروفات'!$C$10:$C$250,$A23)</f>
      </c>
      <c r="E23" s="17">
        <f>SUMIFS('تتبّع المصروفات'!$G$10:$G$250,'تتبّع المصروفات'!$A$10:$A$250,E$22,'تتبّع المصروفات'!$C$10:$C$250,$A23)</f>
      </c>
      <c r="F23" s="17">
        <f>SUMIFS('تتبّع المصروفات'!$G$10:$G$250,'تتبّع المصروفات'!$A$10:$A$250,F$22,'تتبّع المصروفات'!$C$10:$C$250,$A23)</f>
      </c>
      <c r="G23" s="17">
        <f>SUMIFS('تتبّع المصروفات'!$G$10:$G$250,'تتبّع المصروفات'!$A$10:$A$250,G$22,'تتبّع المصروفات'!$C$10:$C$250,$A23)</f>
      </c>
      <c r="H23" s="17">
        <f>SUMIFS('تتبّع المصروفات'!$G$10:$G$250,'تتبّع المصروفات'!$A$10:$A$250,H$22,'تتبّع المصروفات'!$C$10:$C$250,$A23)</f>
      </c>
      <c r="I23" s="17">
        <f>SUMIFS('تتبّع المصروفات'!$G$10:$G$250,'تتبّع المصروفات'!$A$10:$A$250,I$22,'تتبّع المصروفات'!$C$10:$C$250,$A23)</f>
      </c>
      <c r="J23" s="17">
        <f>SUMIFS('تتبّع المصروفات'!$G$10:$G$250,'تتبّع المصروفات'!$A$10:$A$250,J$22,'تتبّع المصروفات'!$C$10:$C$250,$A23)</f>
      </c>
      <c r="K23" s="17">
        <f>SUMIFS('تتبّع المصروفات'!$G$10:$G$250,'تتبّع المصروفات'!$A$10:$A$250,K$22,'تتبّع المصروفات'!$C$10:$C$250,$A23)</f>
      </c>
      <c r="L23" s="17">
        <f>SUMIFS('تتبّع المصروفات'!$G$10:$G$250,'تتبّع المصروفات'!$A$10:$A$250,L$22,'تتبّع المصروفات'!$C$10:$C$250,$A23)</f>
      </c>
      <c r="M23" s="17">
        <f>SUMIFS('تتبّع المصروفات'!$G$10:$G$250,'تتبّع المصروفات'!$A$10:$A$250,M$22,'تتبّع المصروفات'!$C$10:$C$250,$A23)</f>
      </c>
      <c r="N23" s="156">
        <f>VLOOKUP(A23,'بناء الميزانية'!B23:E56,3,FALSE)</f>
      </c>
      <c r="O23" s="156">
        <f>VLOOKUP(A23,'بناء الميزانية'!B23:E56,4,FALSE)</f>
      </c>
      <c r="P23" s="80"/>
      <c r="Q23" s="80"/>
      <c r="R23" s="80"/>
      <c r="S23" s="80"/>
      <c r="T23" s="80"/>
      <c r="U23" s="80"/>
      <c r="V23" s="80"/>
      <c r="W23" s="80"/>
      <c r="X23" s="80"/>
      <c r="Y23" s="80"/>
      <c r="Z23" s="80"/>
      <c r="AA23" s="80"/>
      <c r="AB23" s="80"/>
      <c r="AC23" s="80"/>
      <c r="AD23" s="80"/>
    </row>
    <row r="24" spans="1:30">
      <c r="A24" t="s">
        <v>575</v>
      </c>
      <c r="B24" s="17">
        <f>SUMIFS('تتبّع المصروفات'!$G$10:$G$250,'تتبّع المصروفات'!$A$10:$A$250,B$22,'تتبّع المصروفات'!$C$10:$C$250,$A24)</f>
      </c>
      <c r="C24" s="17">
        <f>SUMIFS('تتبّع المصروفات'!$G$10:$G$250,'تتبّع المصروفات'!$A$10:$A$250,C$22,'تتبّع المصروفات'!$C$10:$C$250,$A24)</f>
      </c>
      <c r="D24" s="17">
        <f>SUMIFS('تتبّع المصروفات'!$G$10:$G$250,'تتبّع المصروفات'!$A$10:$A$250,D$22,'تتبّع المصروفات'!$C$10:$C$250,$A24)</f>
      </c>
      <c r="E24" s="17">
        <f>SUMIFS('تتبّع المصروفات'!$G$10:$G$250,'تتبّع المصروفات'!$A$10:$A$250,E$22,'تتبّع المصروفات'!$C$10:$C$250,$A24)</f>
      </c>
      <c r="F24" s="17">
        <f>SUMIFS('تتبّع المصروفات'!$G$10:$G$250,'تتبّع المصروفات'!$A$10:$A$250,F$22,'تتبّع المصروفات'!$C$10:$C$250,$A24)</f>
      </c>
      <c r="G24" s="17">
        <f>SUMIFS('تتبّع المصروفات'!$G$10:$G$250,'تتبّع المصروفات'!$A$10:$A$250,G$22,'تتبّع المصروفات'!$C$10:$C$250,$A24)</f>
      </c>
      <c r="H24" s="17">
        <f>SUMIFS('تتبّع المصروفات'!$G$10:$G$250,'تتبّع المصروفات'!$A$10:$A$250,H$22,'تتبّع المصروفات'!$C$10:$C$250,$A24)</f>
      </c>
      <c r="I24" s="17">
        <f>SUMIFS('تتبّع المصروفات'!$G$10:$G$250,'تتبّع المصروفات'!$A$10:$A$250,I$22,'تتبّع المصروفات'!$C$10:$C$250,$A24)</f>
      </c>
      <c r="J24" s="17">
        <f>SUMIFS('تتبّع المصروفات'!$G$10:$G$250,'تتبّع المصروفات'!$A$10:$A$250,J$22,'تتبّع المصروفات'!$C$10:$C$250,$A24)</f>
      </c>
      <c r="K24" s="17">
        <f>SUMIFS('تتبّع المصروفات'!$G$10:$G$250,'تتبّع المصروفات'!$A$10:$A$250,K$22,'تتبّع المصروفات'!$C$10:$C$250,$A24)</f>
      </c>
      <c r="L24" s="17">
        <f>SUMIFS('تتبّع المصروفات'!$G$10:$G$250,'تتبّع المصروفات'!$A$10:$A$250,L$22,'تتبّع المصروفات'!$C$10:$C$250,$A24)</f>
      </c>
      <c r="M24" s="17">
        <f>SUMIFS('تتبّع المصروفات'!$G$10:$G$250,'تتبّع المصروفات'!$A$10:$A$250,M$22,'تتبّع المصروفات'!$C$10:$C$250,$A24)</f>
      </c>
      <c r="N24" s="156">
        <f>VLOOKUP(A24,'بناء الميزانية'!B24:E57,3,FALSE)</f>
      </c>
      <c r="O24" s="156">
        <f>VLOOKUP(A24,'بناء الميزانية'!B24:E57,4,FALSE)</f>
      </c>
      <c r="P24" s="80"/>
      <c r="Q24" s="80"/>
      <c r="R24" s="80"/>
      <c r="S24" s="80"/>
      <c r="T24" s="80"/>
      <c r="U24" s="80"/>
      <c r="V24" s="80"/>
      <c r="W24" s="80"/>
      <c r="X24" s="80"/>
      <c r="Y24" s="80"/>
      <c r="Z24" s="80"/>
      <c r="AA24" s="80"/>
      <c r="AB24" s="80"/>
      <c r="AC24" s="80"/>
      <c r="AD24" s="80"/>
    </row>
    <row r="25" spans="1:30">
      <c r="A25" s="21" t="s">
        <v>576</v>
      </c>
      <c r="B25" s="17">
        <f>SUMIFS('تتبّع المصروفات'!$G$10:$G$250,'تتبّع المصروفات'!$A$10:$A$250,B$22,'تتبّع المصروفات'!$C$10:$C$250,$A25)</f>
      </c>
      <c r="C25" s="17">
        <f>SUMIFS('تتبّع المصروفات'!$G$10:$G$250,'تتبّع المصروفات'!$A$10:$A$250,C$22,'تتبّع المصروفات'!$C$10:$C$250,$A25)</f>
      </c>
      <c r="D25" s="17">
        <f>SUMIFS('تتبّع المصروفات'!$G$10:$G$250,'تتبّع المصروفات'!$A$10:$A$250,D$22,'تتبّع المصروفات'!$C$10:$C$250,$A25)</f>
      </c>
      <c r="E25" s="17">
        <f>SUMIFS('تتبّع المصروفات'!$G$10:$G$250,'تتبّع المصروفات'!$A$10:$A$250,E$22,'تتبّع المصروفات'!$C$10:$C$250,$A25)</f>
      </c>
      <c r="F25" s="17">
        <f>SUMIFS('تتبّع المصروفات'!$G$10:$G$250,'تتبّع المصروفات'!$A$10:$A$250,F$22,'تتبّع المصروفات'!$C$10:$C$250,$A25)</f>
      </c>
      <c r="G25" s="17">
        <f>SUMIFS('تتبّع المصروفات'!$G$10:$G$250,'تتبّع المصروفات'!$A$10:$A$250,G$22,'تتبّع المصروفات'!$C$10:$C$250,$A25)</f>
      </c>
      <c r="H25" s="17">
        <f>SUMIFS('تتبّع المصروفات'!$G$10:$G$250,'تتبّع المصروفات'!$A$10:$A$250,H$22,'تتبّع المصروفات'!$C$10:$C$250,$A25)</f>
      </c>
      <c r="I25" s="17">
        <f>SUMIFS('تتبّع المصروفات'!$G$10:$G$250,'تتبّع المصروفات'!$A$10:$A$250,I$22,'تتبّع المصروفات'!$C$10:$C$250,$A25)</f>
      </c>
      <c r="J25" s="17">
        <f>SUMIFS('تتبّع المصروفات'!$G$10:$G$250,'تتبّع المصروفات'!$A$10:$A$250,J$22,'تتبّع المصروفات'!$C$10:$C$250,$A25)</f>
      </c>
      <c r="K25" s="17">
        <f>SUMIFS('تتبّع المصروفات'!$G$10:$G$250,'تتبّع المصروفات'!$A$10:$A$250,K$22,'تتبّع المصروفات'!$C$10:$C$250,$A25)</f>
      </c>
      <c r="L25" s="17">
        <f>SUMIFS('تتبّع المصروفات'!$G$10:$G$250,'تتبّع المصروفات'!$A$10:$A$250,L$22,'تتبّع المصروفات'!$C$10:$C$250,$A25)</f>
      </c>
      <c r="M25" s="17">
        <f>SUMIFS('تتبّع المصروفات'!$G$10:$G$250,'تتبّع المصروفات'!$A$10:$A$250,M$22,'تتبّع المصروفات'!$C$10:$C$250,$A25)</f>
      </c>
      <c r="N25" s="156">
        <f>VLOOKUP(A25,'بناء الميزانية'!B25:E58,3,FALSE)</f>
      </c>
      <c r="O25" s="156">
        <f>VLOOKUP(A25,'بناء الميزانية'!B25:E58,4,FALSE)</f>
      </c>
      <c r="P25" s="80"/>
      <c r="Q25" s="80"/>
      <c r="R25" s="80"/>
      <c r="S25" s="80"/>
      <c r="T25" s="80"/>
      <c r="U25" s="80"/>
      <c r="V25" s="80"/>
      <c r="W25" s="80"/>
      <c r="X25" s="80"/>
      <c r="Y25" s="80"/>
      <c r="Z25" s="80"/>
      <c r="AA25" s="80"/>
      <c r="AB25" s="80"/>
      <c r="AC25" s="80"/>
      <c r="AD25" s="80"/>
    </row>
    <row r="26" spans="1:30">
      <c r="A26" s="21" t="s">
        <v>577</v>
      </c>
      <c r="B26" s="17">
        <f>SUMIFS('تتبّع المصروفات'!$G$10:$G$250,'تتبّع المصروفات'!$A$10:$A$250,B$22,'تتبّع المصروفات'!$C$10:$C$250,$A26)</f>
      </c>
      <c r="C26" s="17">
        <f>SUMIFS('تتبّع المصروفات'!$G$10:$G$250,'تتبّع المصروفات'!$A$10:$A$250,C$22,'تتبّع المصروفات'!$C$10:$C$250,$A26)</f>
      </c>
      <c r="D26" s="17">
        <f>SUMIFS('تتبّع المصروفات'!$G$10:$G$250,'تتبّع المصروفات'!$A$10:$A$250,D$22,'تتبّع المصروفات'!$C$10:$C$250,$A26)</f>
      </c>
      <c r="E26" s="17">
        <f>SUMIFS('تتبّع المصروفات'!$G$10:$G$250,'تتبّع المصروفات'!$A$10:$A$250,E$22,'تتبّع المصروفات'!$C$10:$C$250,$A26)</f>
      </c>
      <c r="F26" s="17">
        <f>SUMIFS('تتبّع المصروفات'!$G$10:$G$250,'تتبّع المصروفات'!$A$10:$A$250,F$22,'تتبّع المصروفات'!$C$10:$C$250,$A26)</f>
      </c>
      <c r="G26" s="17">
        <f>SUMIFS('تتبّع المصروفات'!$G$10:$G$250,'تتبّع المصروفات'!$A$10:$A$250,G$22,'تتبّع المصروفات'!$C$10:$C$250,$A26)</f>
      </c>
      <c r="H26" s="17">
        <f>SUMIFS('تتبّع المصروفات'!$G$10:$G$250,'تتبّع المصروفات'!$A$10:$A$250,H$22,'تتبّع المصروفات'!$C$10:$C$250,$A26)</f>
      </c>
      <c r="I26" s="17">
        <f>SUMIFS('تتبّع المصروفات'!$G$10:$G$250,'تتبّع المصروفات'!$A$10:$A$250,I$22,'تتبّع المصروفات'!$C$10:$C$250,$A26)</f>
      </c>
      <c r="J26" s="17">
        <f>SUMIFS('تتبّع المصروفات'!$G$10:$G$250,'تتبّع المصروفات'!$A$10:$A$250,J$22,'تتبّع المصروفات'!$C$10:$C$250,$A26)</f>
      </c>
      <c r="K26" s="17">
        <f>SUMIFS('تتبّع المصروفات'!$G$10:$G$250,'تتبّع المصروفات'!$A$10:$A$250,K$22,'تتبّع المصروفات'!$C$10:$C$250,$A26)</f>
      </c>
      <c r="L26" s="17">
        <f>SUMIFS('تتبّع المصروفات'!$G$10:$G$250,'تتبّع المصروفات'!$A$10:$A$250,L$22,'تتبّع المصروفات'!$C$10:$C$250,$A26)</f>
      </c>
      <c r="M26" s="17">
        <f>SUMIFS('تتبّع المصروفات'!$G$10:$G$250,'تتبّع المصروفات'!$A$10:$A$250,M$22,'تتبّع المصروفات'!$C$10:$C$250,$A26)</f>
      </c>
      <c r="N26" s="156">
        <f>VLOOKUP(A26,'بناء الميزانية'!B26:E59,3,FALSE)</f>
      </c>
      <c r="O26" s="156">
        <f>VLOOKUP(A26,'بناء الميزانية'!B26:E59,4,FALSE)</f>
      </c>
      <c r="P26" s="80"/>
      <c r="Q26" s="80"/>
      <c r="R26" s="80"/>
      <c r="S26" s="80"/>
      <c r="T26" s="80"/>
      <c r="U26" s="80"/>
      <c r="V26" s="80"/>
      <c r="W26" s="80"/>
      <c r="X26" s="80"/>
      <c r="Y26" s="80"/>
      <c r="Z26" s="80"/>
      <c r="AA26" s="80"/>
      <c r="AB26" s="80"/>
      <c r="AC26" s="80"/>
      <c r="AD26" s="80"/>
    </row>
    <row r="27" spans="1:30">
      <c r="A27" s="21" t="s">
        <v>578</v>
      </c>
      <c r="B27" s="17">
        <f>SUMIFS('تتبّع المصروفات'!$G$10:$G$250,'تتبّع المصروفات'!$A$10:$A$250,B$22,'تتبّع المصروفات'!$C$10:$C$250,$A27)</f>
      </c>
      <c r="C27" s="17">
        <f>SUMIFS('تتبّع المصروفات'!$G$10:$G$250,'تتبّع المصروفات'!$A$10:$A$250,C$22,'تتبّع المصروفات'!$C$10:$C$250,$A27)</f>
      </c>
      <c r="D27" s="17">
        <f>SUMIFS('تتبّع المصروفات'!$G$10:$G$250,'تتبّع المصروفات'!$A$10:$A$250,D$22,'تتبّع المصروفات'!$C$10:$C$250,$A27)</f>
      </c>
      <c r="E27" s="17">
        <f>SUMIFS('تتبّع المصروفات'!$G$10:$G$250,'تتبّع المصروفات'!$A$10:$A$250,E$22,'تتبّع المصروفات'!$C$10:$C$250,$A27)</f>
      </c>
      <c r="F27" s="17">
        <f>SUMIFS('تتبّع المصروفات'!$G$10:$G$250,'تتبّع المصروفات'!$A$10:$A$250,F$22,'تتبّع المصروفات'!$C$10:$C$250,$A27)</f>
      </c>
      <c r="G27" s="17">
        <f>SUMIFS('تتبّع المصروفات'!$G$10:$G$250,'تتبّع المصروفات'!$A$10:$A$250,G$22,'تتبّع المصروفات'!$C$10:$C$250,$A27)</f>
      </c>
      <c r="H27" s="17">
        <f>SUMIFS('تتبّع المصروفات'!$G$10:$G$250,'تتبّع المصروفات'!$A$10:$A$250,H$22,'تتبّع المصروفات'!$C$10:$C$250,$A27)</f>
      </c>
      <c r="I27" s="17">
        <f>SUMIFS('تتبّع المصروفات'!$G$10:$G$250,'تتبّع المصروفات'!$A$10:$A$250,I$22,'تتبّع المصروفات'!$C$10:$C$250,$A27)</f>
      </c>
      <c r="J27" s="17">
        <f>SUMIFS('تتبّع المصروفات'!$G$10:$G$250,'تتبّع المصروفات'!$A$10:$A$250,J$22,'تتبّع المصروفات'!$C$10:$C$250,$A27)</f>
      </c>
      <c r="K27" s="17">
        <f>SUMIFS('تتبّع المصروفات'!$G$10:$G$250,'تتبّع المصروفات'!$A$10:$A$250,K$22,'تتبّع المصروفات'!$C$10:$C$250,$A27)</f>
      </c>
      <c r="L27" s="17">
        <f>SUMIFS('تتبّع المصروفات'!$G$10:$G$250,'تتبّع المصروفات'!$A$10:$A$250,L$22,'تتبّع المصروفات'!$C$10:$C$250,$A27)</f>
      </c>
      <c r="M27" s="17">
        <f>SUMIFS('تتبّع المصروفات'!$G$10:$G$250,'تتبّع المصروفات'!$A$10:$A$250,M$22,'تتبّع المصروفات'!$C$10:$C$250,$A27)</f>
      </c>
      <c r="N27" s="156">
        <f>VLOOKUP(A27,'بناء الميزانية'!B27:E60,3,FALSE)</f>
      </c>
      <c r="O27" s="156">
        <f>VLOOKUP(A27,'بناء الميزانية'!B27:E60,4,FALSE)</f>
      </c>
      <c r="P27" s="80"/>
      <c r="Q27" s="80"/>
      <c r="R27" s="80"/>
      <c r="S27" s="80"/>
      <c r="T27" s="80"/>
      <c r="U27" s="80"/>
      <c r="V27" s="80"/>
      <c r="W27" s="80"/>
      <c r="X27" s="80"/>
      <c r="Y27" s="80"/>
      <c r="Z27" s="80"/>
      <c r="AA27" s="80"/>
      <c r="AB27" s="80"/>
      <c r="AC27" s="80"/>
      <c r="AD27" s="80"/>
    </row>
    <row r="28" spans="1:30">
      <c r="A28" s="21" t="s">
        <v>579</v>
      </c>
      <c r="B28" s="17">
        <f>SUMIFS('تتبّع المصروفات'!$G$10:$G$250,'تتبّع المصروفات'!$A$10:$A$250,B$22,'تتبّع المصروفات'!$C$10:$C$250,$A28)</f>
      </c>
      <c r="C28" s="17">
        <f>SUMIFS('تتبّع المصروفات'!$G$10:$G$250,'تتبّع المصروفات'!$A$10:$A$250,C$22,'تتبّع المصروفات'!$C$10:$C$250,$A28)</f>
      </c>
      <c r="D28" s="17">
        <f>SUMIFS('تتبّع المصروفات'!$G$10:$G$250,'تتبّع المصروفات'!$A$10:$A$250,D$22,'تتبّع المصروفات'!$C$10:$C$250,$A28)</f>
      </c>
      <c r="E28" s="17">
        <f>SUMIFS('تتبّع المصروفات'!$G$10:$G$250,'تتبّع المصروفات'!$A$10:$A$250,E$22,'تتبّع المصروفات'!$C$10:$C$250,$A28)</f>
      </c>
      <c r="F28" s="17">
        <f>SUMIFS('تتبّع المصروفات'!$G$10:$G$250,'تتبّع المصروفات'!$A$10:$A$250,F$22,'تتبّع المصروفات'!$C$10:$C$250,$A28)</f>
      </c>
      <c r="G28" s="17">
        <f>SUMIFS('تتبّع المصروفات'!$G$10:$G$250,'تتبّع المصروفات'!$A$10:$A$250,G$22,'تتبّع المصروفات'!$C$10:$C$250,$A28)</f>
      </c>
      <c r="H28" s="17">
        <f>SUMIFS('تتبّع المصروفات'!$G$10:$G$250,'تتبّع المصروفات'!$A$10:$A$250,H$22,'تتبّع المصروفات'!$C$10:$C$250,$A28)</f>
      </c>
      <c r="I28" s="17">
        <f>SUMIFS('تتبّع المصروفات'!$G$10:$G$250,'تتبّع المصروفات'!$A$10:$A$250,I$22,'تتبّع المصروفات'!$C$10:$C$250,$A28)</f>
      </c>
      <c r="J28" s="17">
        <f>SUMIFS('تتبّع المصروفات'!$G$10:$G$250,'تتبّع المصروفات'!$A$10:$A$250,J$22,'تتبّع المصروفات'!$C$10:$C$250,$A28)</f>
      </c>
      <c r="K28" s="17">
        <f>SUMIFS('تتبّع المصروفات'!$G$10:$G$250,'تتبّع المصروفات'!$A$10:$A$250,K$22,'تتبّع المصروفات'!$C$10:$C$250,$A28)</f>
      </c>
      <c r="L28" s="17">
        <f>SUMIFS('تتبّع المصروفات'!$G$10:$G$250,'تتبّع المصروفات'!$A$10:$A$250,L$22,'تتبّع المصروفات'!$C$10:$C$250,$A28)</f>
      </c>
      <c r="M28" s="17">
        <f>SUMIFS('تتبّع المصروفات'!$G$10:$G$250,'تتبّع المصروفات'!$A$10:$A$250,M$22,'تتبّع المصروفات'!$C$10:$C$250,$A28)</f>
      </c>
      <c r="N28" s="156">
        <f>VLOOKUP(A28,'بناء الميزانية'!B28:E61,3,FALSE)</f>
      </c>
      <c r="O28" s="156">
        <f>VLOOKUP(A28,'بناء الميزانية'!B28:E61,4,FALSE)</f>
      </c>
      <c r="P28" s="80"/>
      <c r="Q28" s="80"/>
      <c r="R28" s="80"/>
      <c r="S28" s="80"/>
      <c r="T28" s="80"/>
      <c r="U28" s="80"/>
      <c r="V28" s="80"/>
      <c r="W28" s="80"/>
      <c r="X28" s="80"/>
      <c r="Y28" s="80"/>
      <c r="Z28" s="80"/>
      <c r="AA28" s="80"/>
      <c r="AB28" s="80"/>
      <c r="AC28" s="80"/>
      <c r="AD28" s="80"/>
    </row>
    <row r="29" spans="1:30">
      <c r="A29" s="21" t="s">
        <v>580</v>
      </c>
      <c r="B29" s="17">
        <f>SUMIFS('تتبّع المصروفات'!$G$10:$G$250,'تتبّع المصروفات'!$A$10:$A$250,B$22,'تتبّع المصروفات'!$C$10:$C$250,$A29)</f>
      </c>
      <c r="C29" s="17">
        <f>SUMIFS('تتبّع المصروفات'!$G$10:$G$250,'تتبّع المصروفات'!$A$10:$A$250,C$22,'تتبّع المصروفات'!$C$10:$C$250,$A29)</f>
      </c>
      <c r="D29" s="17">
        <f>SUMIFS('تتبّع المصروفات'!$G$10:$G$250,'تتبّع المصروفات'!$A$10:$A$250,D$22,'تتبّع المصروفات'!$C$10:$C$250,$A29)</f>
      </c>
      <c r="E29" s="17">
        <f>SUMIFS('تتبّع المصروفات'!$G$10:$G$250,'تتبّع المصروفات'!$A$10:$A$250,E$22,'تتبّع المصروفات'!$C$10:$C$250,$A29)</f>
      </c>
      <c r="F29" s="17">
        <f>SUMIFS('تتبّع المصروفات'!$G$10:$G$250,'تتبّع المصروفات'!$A$10:$A$250,F$22,'تتبّع المصروفات'!$C$10:$C$250,$A29)</f>
      </c>
      <c r="G29" s="17">
        <f>SUMIFS('تتبّع المصروفات'!$G$10:$G$250,'تتبّع المصروفات'!$A$10:$A$250,G$22,'تتبّع المصروفات'!$C$10:$C$250,$A29)</f>
      </c>
      <c r="H29" s="17">
        <f>SUMIFS('تتبّع المصروفات'!$G$10:$G$250,'تتبّع المصروفات'!$A$10:$A$250,H$22,'تتبّع المصروفات'!$C$10:$C$250,$A29)</f>
      </c>
      <c r="I29" s="17">
        <f>SUMIFS('تتبّع المصروفات'!$G$10:$G$250,'تتبّع المصروفات'!$A$10:$A$250,I$22,'تتبّع المصروفات'!$C$10:$C$250,$A29)</f>
      </c>
      <c r="J29" s="17">
        <f>SUMIFS('تتبّع المصروفات'!$G$10:$G$250,'تتبّع المصروفات'!$A$10:$A$250,J$22,'تتبّع المصروفات'!$C$10:$C$250,$A29)</f>
      </c>
      <c r="K29" s="17">
        <f>SUMIFS('تتبّع المصروفات'!$G$10:$G$250,'تتبّع المصروفات'!$A$10:$A$250,K$22,'تتبّع المصروفات'!$C$10:$C$250,$A29)</f>
      </c>
      <c r="L29" s="17">
        <f>SUMIFS('تتبّع المصروفات'!$G$10:$G$250,'تتبّع المصروفات'!$A$10:$A$250,L$22,'تتبّع المصروفات'!$C$10:$C$250,$A29)</f>
      </c>
      <c r="M29" s="17">
        <f>SUMIFS('تتبّع المصروفات'!$G$10:$G$250,'تتبّع المصروفات'!$A$10:$A$250,M$22,'تتبّع المصروفات'!$C$10:$C$250,$A29)</f>
      </c>
      <c r="N29" s="156">
        <f>VLOOKUP(A29,'بناء الميزانية'!B29:E62,3,FALSE)</f>
      </c>
      <c r="O29" s="156">
        <f>VLOOKUP(A29,'بناء الميزانية'!B29:E62,4,FALSE)</f>
      </c>
      <c r="P29" s="80"/>
      <c r="Q29" s="80"/>
      <c r="R29" s="80"/>
      <c r="S29" s="80"/>
      <c r="T29" s="80"/>
      <c r="U29" s="80"/>
      <c r="V29" s="80"/>
      <c r="W29" s="80"/>
      <c r="X29" s="80"/>
      <c r="Y29" s="80"/>
      <c r="Z29" s="80"/>
      <c r="AA29" s="80"/>
      <c r="AB29" s="80"/>
      <c r="AC29" s="80"/>
      <c r="AD29" s="80"/>
    </row>
    <row r="30" spans="1:30">
      <c r="A30" s="21" t="s">
        <v>581</v>
      </c>
      <c r="B30" s="17">
        <f>SUMIFS('تتبّع المصروفات'!$G$10:$G$250,'تتبّع المصروفات'!$A$10:$A$250,B$22,'تتبّع المصروفات'!$C$10:$C$250,$A30)</f>
      </c>
      <c r="C30" s="17">
        <f>SUMIFS('تتبّع المصروفات'!$G$10:$G$250,'تتبّع المصروفات'!$A$10:$A$250,C$22,'تتبّع المصروفات'!$C$10:$C$250,$A30)</f>
      </c>
      <c r="D30" s="17">
        <f>SUMIFS('تتبّع المصروفات'!$G$10:$G$250,'تتبّع المصروفات'!$A$10:$A$250,D$22,'تتبّع المصروفات'!$C$10:$C$250,$A30)</f>
      </c>
      <c r="E30" s="17">
        <f>SUMIFS('تتبّع المصروفات'!$G$10:$G$250,'تتبّع المصروفات'!$A$10:$A$250,E$22,'تتبّع المصروفات'!$C$10:$C$250,$A30)</f>
      </c>
      <c r="F30" s="17">
        <f>SUMIFS('تتبّع المصروفات'!$G$10:$G$250,'تتبّع المصروفات'!$A$10:$A$250,F$22,'تتبّع المصروفات'!$C$10:$C$250,$A30)</f>
      </c>
      <c r="G30" s="17">
        <f>SUMIFS('تتبّع المصروفات'!$G$10:$G$250,'تتبّع المصروفات'!$A$10:$A$250,G$22,'تتبّع المصروفات'!$C$10:$C$250,$A30)</f>
      </c>
      <c r="H30" s="17">
        <f>SUMIFS('تتبّع المصروفات'!$G$10:$G$250,'تتبّع المصروفات'!$A$10:$A$250,H$22,'تتبّع المصروفات'!$C$10:$C$250,$A30)</f>
      </c>
      <c r="I30" s="17">
        <f>SUMIFS('تتبّع المصروفات'!$G$10:$G$250,'تتبّع المصروفات'!$A$10:$A$250,I$22,'تتبّع المصروفات'!$C$10:$C$250,$A30)</f>
      </c>
      <c r="J30" s="17">
        <f>SUMIFS('تتبّع المصروفات'!$G$10:$G$250,'تتبّع المصروفات'!$A$10:$A$250,J$22,'تتبّع المصروفات'!$C$10:$C$250,$A30)</f>
      </c>
      <c r="K30" s="17">
        <f>SUMIFS('تتبّع المصروفات'!$G$10:$G$250,'تتبّع المصروفات'!$A$10:$A$250,K$22,'تتبّع المصروفات'!$C$10:$C$250,$A30)</f>
      </c>
      <c r="L30" s="17">
        <f>SUMIFS('تتبّع المصروفات'!$G$10:$G$250,'تتبّع المصروفات'!$A$10:$A$250,L$22,'تتبّع المصروفات'!$C$10:$C$250,$A30)</f>
      </c>
      <c r="M30" s="17">
        <f>SUMIFS('تتبّع المصروفات'!$G$10:$G$250,'تتبّع المصروفات'!$A$10:$A$250,M$22,'تتبّع المصروفات'!$C$10:$C$250,$A30)</f>
      </c>
      <c r="N30" s="156">
        <f>VLOOKUP(A30,'بناء الميزانية'!B30:E63,3,FALSE)</f>
      </c>
      <c r="O30" s="156">
        <f>VLOOKUP(A30,'بناء الميزانية'!B30:E63,4,FALSE)</f>
      </c>
      <c r="P30" s="80"/>
      <c r="Q30" s="80"/>
      <c r="R30" s="80"/>
      <c r="S30" s="80"/>
      <c r="T30" s="80"/>
      <c r="U30" s="80"/>
      <c r="V30" s="80"/>
      <c r="W30" s="80"/>
      <c r="X30" s="80"/>
      <c r="Y30" s="80"/>
      <c r="Z30" s="80"/>
      <c r="AA30" s="80"/>
      <c r="AB30" s="80"/>
      <c r="AC30" s="80"/>
      <c r="AD30" s="80"/>
    </row>
    <row r="31" spans="1:30">
      <c r="A31" s="21" t="s">
        <v>582</v>
      </c>
      <c r="B31" s="17">
        <f>SUMIFS('تتبّع المصروفات'!$G$10:$G$250,'تتبّع المصروفات'!$A$10:$A$250,B$22,'تتبّع المصروفات'!$C$10:$C$250,$A31)</f>
      </c>
      <c r="C31" s="17">
        <f>SUMIFS('تتبّع المصروفات'!$G$10:$G$250,'تتبّع المصروفات'!$A$10:$A$250,C$22,'تتبّع المصروفات'!$C$10:$C$250,$A31)</f>
      </c>
      <c r="D31" s="17">
        <f>SUMIFS('تتبّع المصروفات'!$G$10:$G$250,'تتبّع المصروفات'!$A$10:$A$250,D$22,'تتبّع المصروفات'!$C$10:$C$250,$A31)</f>
      </c>
      <c r="E31" s="17">
        <f>SUMIFS('تتبّع المصروفات'!$G$10:$G$250,'تتبّع المصروفات'!$A$10:$A$250,E$22,'تتبّع المصروفات'!$C$10:$C$250,$A31)</f>
      </c>
      <c r="F31" s="17">
        <f>SUMIFS('تتبّع المصروفات'!$G$10:$G$250,'تتبّع المصروفات'!$A$10:$A$250,F$22,'تتبّع المصروفات'!$C$10:$C$250,$A31)</f>
      </c>
      <c r="G31" s="17">
        <f>SUMIFS('تتبّع المصروفات'!$G$10:$G$250,'تتبّع المصروفات'!$A$10:$A$250,G$22,'تتبّع المصروفات'!$C$10:$C$250,$A31)</f>
      </c>
      <c r="H31" s="17">
        <f>SUMIFS('تتبّع المصروفات'!$G$10:$G$250,'تتبّع المصروفات'!$A$10:$A$250,H$22,'تتبّع المصروفات'!$C$10:$C$250,$A31)</f>
      </c>
      <c r="I31" s="17">
        <f>SUMIFS('تتبّع المصروفات'!$G$10:$G$250,'تتبّع المصروفات'!$A$10:$A$250,I$22,'تتبّع المصروفات'!$C$10:$C$250,$A31)</f>
      </c>
      <c r="J31" s="17">
        <f>SUMIFS('تتبّع المصروفات'!$G$10:$G$250,'تتبّع المصروفات'!$A$10:$A$250,J$22,'تتبّع المصروفات'!$C$10:$C$250,$A31)</f>
      </c>
      <c r="K31" s="17">
        <f>SUMIFS('تتبّع المصروفات'!$G$10:$G$250,'تتبّع المصروفات'!$A$10:$A$250,K$22,'تتبّع المصروفات'!$C$10:$C$250,$A31)</f>
      </c>
      <c r="L31" s="17">
        <f>SUMIFS('تتبّع المصروفات'!$G$10:$G$250,'تتبّع المصروفات'!$A$10:$A$250,L$22,'تتبّع المصروفات'!$C$10:$C$250,$A31)</f>
      </c>
      <c r="M31" s="17">
        <f>SUMIFS('تتبّع المصروفات'!$G$10:$G$250,'تتبّع المصروفات'!$A$10:$A$250,M$22,'تتبّع المصروفات'!$C$10:$C$250,$A31)</f>
      </c>
      <c r="N31" s="156">
        <f>VLOOKUP(A31,'بناء الميزانية'!B31:E64,3,FALSE)</f>
      </c>
      <c r="O31" s="156">
        <f>VLOOKUP(A31,'بناء الميزانية'!B31:E64,4,FALSE)</f>
      </c>
      <c r="P31" s="80"/>
      <c r="Q31" s="80"/>
      <c r="R31" s="80"/>
      <c r="S31" s="80"/>
      <c r="T31" s="80"/>
      <c r="U31" s="80"/>
      <c r="V31" s="80"/>
      <c r="W31" s="80"/>
      <c r="X31" s="80"/>
      <c r="Y31" s="80"/>
      <c r="Z31" s="80"/>
      <c r="AA31" s="80"/>
      <c r="AB31" s="80"/>
      <c r="AC31" s="80"/>
      <c r="AD31" s="80"/>
    </row>
    <row r="32" spans="1:30">
      <c r="A32" s="21" t="s">
        <v>583</v>
      </c>
      <c r="B32" s="17">
        <f>SUMIFS('تتبّع المصروفات'!$G$10:$G$250,'تتبّع المصروفات'!$A$10:$A$250,B$22,'تتبّع المصروفات'!$C$10:$C$250,$A32)</f>
      </c>
      <c r="C32" s="17">
        <f>SUMIFS('تتبّع المصروفات'!$G$10:$G$250,'تتبّع المصروفات'!$A$10:$A$250,C$22,'تتبّع المصروفات'!$C$10:$C$250,$A32)</f>
      </c>
      <c r="D32" s="17">
        <f>SUMIFS('تتبّع المصروفات'!$G$10:$G$250,'تتبّع المصروفات'!$A$10:$A$250,D$22,'تتبّع المصروفات'!$C$10:$C$250,$A32)</f>
      </c>
      <c r="E32" s="17">
        <f>SUMIFS('تتبّع المصروفات'!$G$10:$G$250,'تتبّع المصروفات'!$A$10:$A$250,E$22,'تتبّع المصروفات'!$C$10:$C$250,$A32)</f>
      </c>
      <c r="F32" s="17">
        <f>SUMIFS('تتبّع المصروفات'!$G$10:$G$250,'تتبّع المصروفات'!$A$10:$A$250,F$22,'تتبّع المصروفات'!$C$10:$C$250,$A32)</f>
      </c>
      <c r="G32" s="17">
        <f>SUMIFS('تتبّع المصروفات'!$G$10:$G$250,'تتبّع المصروفات'!$A$10:$A$250,G$22,'تتبّع المصروفات'!$C$10:$C$250,$A32)</f>
      </c>
      <c r="H32" s="17">
        <f>SUMIFS('تتبّع المصروفات'!$G$10:$G$250,'تتبّع المصروفات'!$A$10:$A$250,H$22,'تتبّع المصروفات'!$C$10:$C$250,$A32)</f>
      </c>
      <c r="I32" s="17">
        <f>SUMIFS('تتبّع المصروفات'!$G$10:$G$250,'تتبّع المصروفات'!$A$10:$A$250,I$22,'تتبّع المصروفات'!$C$10:$C$250,$A32)</f>
      </c>
      <c r="J32" s="17">
        <f>SUMIFS('تتبّع المصروفات'!$G$10:$G$250,'تتبّع المصروفات'!$A$10:$A$250,J$22,'تتبّع المصروفات'!$C$10:$C$250,$A32)</f>
      </c>
      <c r="K32" s="17">
        <f>SUMIFS('تتبّع المصروفات'!$G$10:$G$250,'تتبّع المصروفات'!$A$10:$A$250,K$22,'تتبّع المصروفات'!$C$10:$C$250,$A32)</f>
      </c>
      <c r="L32" s="17">
        <f>SUMIFS('تتبّع المصروفات'!$G$10:$G$250,'تتبّع المصروفات'!$A$10:$A$250,L$22,'تتبّع المصروفات'!$C$10:$C$250,$A32)</f>
      </c>
      <c r="M32" s="17">
        <f>SUMIFS('تتبّع المصروفات'!$G$10:$G$250,'تتبّع المصروفات'!$A$10:$A$250,M$22,'تتبّع المصروفات'!$C$10:$C$250,$A32)</f>
      </c>
      <c r="N32" s="156">
        <f>VLOOKUP(A32,'بناء الميزانية'!B32:E65,3,FALSE)</f>
      </c>
      <c r="O32" s="156">
        <f>VLOOKUP(A32,'بناء الميزانية'!B32:E65,4,FALSE)</f>
      </c>
      <c r="P32" s="80"/>
      <c r="Q32" s="80"/>
      <c r="R32" s="80"/>
      <c r="S32" s="80"/>
      <c r="T32" s="80"/>
      <c r="U32" s="80"/>
      <c r="V32" s="80"/>
      <c r="W32" s="80"/>
      <c r="X32" s="80"/>
      <c r="Y32" s="80"/>
      <c r="Z32" s="80"/>
      <c r="AA32" s="80"/>
      <c r="AB32" s="80"/>
      <c r="AC32" s="80"/>
      <c r="AD32" s="80"/>
    </row>
    <row r="33" spans="1:30">
      <c r="A33" s="21" t="s">
        <v>584</v>
      </c>
      <c r="B33" s="17">
        <f>SUMIFS('تتبّع المصروفات'!$G$10:$G$250,'تتبّع المصروفات'!$A$10:$A$250,B$22,'تتبّع المصروفات'!$C$10:$C$250,$A33)</f>
      </c>
      <c r="C33" s="17">
        <f>SUMIFS('تتبّع المصروفات'!$G$10:$G$250,'تتبّع المصروفات'!$A$10:$A$250,C$22,'تتبّع المصروفات'!$C$10:$C$250,$A33)</f>
      </c>
      <c r="D33" s="17">
        <f>SUMIFS('تتبّع المصروفات'!$G$10:$G$250,'تتبّع المصروفات'!$A$10:$A$250,D$22,'تتبّع المصروفات'!$C$10:$C$250,$A33)</f>
      </c>
      <c r="E33" s="17">
        <f>SUMIFS('تتبّع المصروفات'!$G$10:$G$250,'تتبّع المصروفات'!$A$10:$A$250,E$22,'تتبّع المصروفات'!$C$10:$C$250,$A33)</f>
      </c>
      <c r="F33" s="17">
        <f>SUMIFS('تتبّع المصروفات'!$G$10:$G$250,'تتبّع المصروفات'!$A$10:$A$250,F$22,'تتبّع المصروفات'!$C$10:$C$250,$A33)</f>
      </c>
      <c r="G33" s="17">
        <f>SUMIFS('تتبّع المصروفات'!$G$10:$G$250,'تتبّع المصروفات'!$A$10:$A$250,G$22,'تتبّع المصروفات'!$C$10:$C$250,$A33)</f>
      </c>
      <c r="H33" s="17">
        <f>SUMIFS('تتبّع المصروفات'!$G$10:$G$250,'تتبّع المصروفات'!$A$10:$A$250,H$22,'تتبّع المصروفات'!$C$10:$C$250,$A33)</f>
      </c>
      <c r="I33" s="17">
        <f>SUMIFS('تتبّع المصروفات'!$G$10:$G$250,'تتبّع المصروفات'!$A$10:$A$250,I$22,'تتبّع المصروفات'!$C$10:$C$250,$A33)</f>
      </c>
      <c r="J33" s="17">
        <f>SUMIFS('تتبّع المصروفات'!$G$10:$G$250,'تتبّع المصروفات'!$A$10:$A$250,J$22,'تتبّع المصروفات'!$C$10:$C$250,$A33)</f>
      </c>
      <c r="K33" s="17">
        <f>SUMIFS('تتبّع المصروفات'!$G$10:$G$250,'تتبّع المصروفات'!$A$10:$A$250,K$22,'تتبّع المصروفات'!$C$10:$C$250,$A33)</f>
      </c>
      <c r="L33" s="17">
        <f>SUMIFS('تتبّع المصروفات'!$G$10:$G$250,'تتبّع المصروفات'!$A$10:$A$250,L$22,'تتبّع المصروفات'!$C$10:$C$250,$A33)</f>
      </c>
      <c r="M33" s="17">
        <f>SUMIFS('تتبّع المصروفات'!$G$10:$G$250,'تتبّع المصروفات'!$A$10:$A$250,M$22,'تتبّع المصروفات'!$C$10:$C$250,$A33)</f>
      </c>
      <c r="N33" s="156">
        <f>VLOOKUP(A33,'بناء الميزانية'!B33:E66,3,FALSE)</f>
      </c>
      <c r="O33" s="156">
        <f>VLOOKUP(A33,'بناء الميزانية'!B33:E66,4,FALSE)</f>
      </c>
      <c r="P33" s="80"/>
      <c r="Q33" s="80"/>
      <c r="R33" s="80"/>
      <c r="S33" s="80"/>
      <c r="T33" s="80"/>
      <c r="U33" s="80"/>
      <c r="V33" s="80"/>
      <c r="W33" s="80"/>
      <c r="X33" s="80"/>
      <c r="Y33" s="80"/>
      <c r="Z33" s="80"/>
      <c r="AA33" s="80"/>
      <c r="AB33" s="80"/>
      <c r="AC33" s="80"/>
      <c r="AD33" s="80"/>
    </row>
    <row r="34" spans="1:30">
      <c r="A34" s="21" t="s">
        <v>585</v>
      </c>
      <c r="B34" s="17">
        <f>SUMIFS('تتبّع المصروفات'!$G$10:$G$250,'تتبّع المصروفات'!$A$10:$A$250,B$22,'تتبّع المصروفات'!$C$10:$C$250,$A34)</f>
      </c>
      <c r="C34" s="17">
        <f>SUMIFS('تتبّع المصروفات'!$G$10:$G$250,'تتبّع المصروفات'!$A$10:$A$250,C$22,'تتبّع المصروفات'!$C$10:$C$250,$A34)</f>
      </c>
      <c r="D34" s="17">
        <f>SUMIFS('تتبّع المصروفات'!$G$10:$G$250,'تتبّع المصروفات'!$A$10:$A$250,D$22,'تتبّع المصروفات'!$C$10:$C$250,$A34)</f>
      </c>
      <c r="E34" s="17">
        <f>SUMIFS('تتبّع المصروفات'!$G$10:$G$250,'تتبّع المصروفات'!$A$10:$A$250,E$22,'تتبّع المصروفات'!$C$10:$C$250,$A34)</f>
      </c>
      <c r="F34" s="17">
        <f>SUMIFS('تتبّع المصروفات'!$G$10:$G$250,'تتبّع المصروفات'!$A$10:$A$250,F$22,'تتبّع المصروفات'!$C$10:$C$250,$A34)</f>
      </c>
      <c r="G34" s="17">
        <f>SUMIFS('تتبّع المصروفات'!$G$10:$G$250,'تتبّع المصروفات'!$A$10:$A$250,G$22,'تتبّع المصروفات'!$C$10:$C$250,$A34)</f>
      </c>
      <c r="H34" s="17">
        <f>SUMIFS('تتبّع المصروفات'!$G$10:$G$250,'تتبّع المصروفات'!$A$10:$A$250,H$22,'تتبّع المصروفات'!$C$10:$C$250,$A34)</f>
      </c>
      <c r="I34" s="17">
        <f>SUMIFS('تتبّع المصروفات'!$G$10:$G$250,'تتبّع المصروفات'!$A$10:$A$250,I$22,'تتبّع المصروفات'!$C$10:$C$250,$A34)</f>
      </c>
      <c r="J34" s="17">
        <f>SUMIFS('تتبّع المصروفات'!$G$10:$G$250,'تتبّع المصروفات'!$A$10:$A$250,J$22,'تتبّع المصروفات'!$C$10:$C$250,$A34)</f>
      </c>
      <c r="K34" s="17">
        <f>SUMIFS('تتبّع المصروفات'!$G$10:$G$250,'تتبّع المصروفات'!$A$10:$A$250,K$22,'تتبّع المصروفات'!$C$10:$C$250,$A34)</f>
      </c>
      <c r="L34" s="17">
        <f>SUMIFS('تتبّع المصروفات'!$G$10:$G$250,'تتبّع المصروفات'!$A$10:$A$250,L$22,'تتبّع المصروفات'!$C$10:$C$250,$A34)</f>
      </c>
      <c r="M34" s="17">
        <f>SUMIFS('تتبّع المصروفات'!$G$10:$G$250,'تتبّع المصروفات'!$A$10:$A$250,M$22,'تتبّع المصروفات'!$C$10:$C$250,$A34)</f>
      </c>
      <c r="N34" s="156">
        <f>VLOOKUP(A34,'بناء الميزانية'!B34:E67,3,FALSE)</f>
      </c>
      <c r="O34" s="156">
        <f>VLOOKUP(A34,'بناء الميزانية'!B34:E67,4,FALSE)</f>
      </c>
      <c r="P34" s="80"/>
      <c r="Q34" s="80"/>
      <c r="R34" s="80"/>
      <c r="S34" s="80"/>
      <c r="T34" s="80"/>
      <c r="U34" s="80"/>
      <c r="V34" s="80"/>
      <c r="W34" s="80"/>
      <c r="X34" s="80"/>
      <c r="Y34" s="80"/>
      <c r="Z34" s="80"/>
      <c r="AA34" s="80"/>
      <c r="AB34" s="80"/>
      <c r="AC34" s="80"/>
      <c r="AD34" s="80"/>
    </row>
    <row r="35" spans="1:30">
      <c r="A35" s="21" t="s">
        <v>586</v>
      </c>
      <c r="B35" s="17">
        <f>SUMIFS('تتبّع المصروفات'!$G$10:$G$250,'تتبّع المصروفات'!$A$10:$A$250,B$22,'تتبّع المصروفات'!$C$10:$C$250,$A35)</f>
      </c>
      <c r="C35" s="17">
        <f>SUMIFS('تتبّع المصروفات'!$G$10:$G$250,'تتبّع المصروفات'!$A$10:$A$250,C$22,'تتبّع المصروفات'!$C$10:$C$250,$A35)</f>
      </c>
      <c r="D35" s="17">
        <f>SUMIFS('تتبّع المصروفات'!$G$10:$G$250,'تتبّع المصروفات'!$A$10:$A$250,D$22,'تتبّع المصروفات'!$C$10:$C$250,$A35)</f>
      </c>
      <c r="E35" s="17">
        <f>SUMIFS('تتبّع المصروفات'!$G$10:$G$250,'تتبّع المصروفات'!$A$10:$A$250,E$22,'تتبّع المصروفات'!$C$10:$C$250,$A35)</f>
      </c>
      <c r="F35" s="17">
        <f>SUMIFS('تتبّع المصروفات'!$G$10:$G$250,'تتبّع المصروفات'!$A$10:$A$250,F$22,'تتبّع المصروفات'!$C$10:$C$250,$A35)</f>
      </c>
      <c r="G35" s="17">
        <f>SUMIFS('تتبّع المصروفات'!$G$10:$G$250,'تتبّع المصروفات'!$A$10:$A$250,G$22,'تتبّع المصروفات'!$C$10:$C$250,$A35)</f>
      </c>
      <c r="H35" s="17">
        <f>SUMIFS('تتبّع المصروفات'!$G$10:$G$250,'تتبّع المصروفات'!$A$10:$A$250,H$22,'تتبّع المصروفات'!$C$10:$C$250,$A35)</f>
      </c>
      <c r="I35" s="17">
        <f>SUMIFS('تتبّع المصروفات'!$G$10:$G$250,'تتبّع المصروفات'!$A$10:$A$250,I$22,'تتبّع المصروفات'!$C$10:$C$250,$A35)</f>
      </c>
      <c r="J35" s="17">
        <f>SUMIFS('تتبّع المصروفات'!$G$10:$G$250,'تتبّع المصروفات'!$A$10:$A$250,J$22,'تتبّع المصروفات'!$C$10:$C$250,$A35)</f>
      </c>
      <c r="K35" s="17">
        <f>SUMIFS('تتبّع المصروفات'!$G$10:$G$250,'تتبّع المصروفات'!$A$10:$A$250,K$22,'تتبّع المصروفات'!$C$10:$C$250,$A35)</f>
      </c>
      <c r="L35" s="17">
        <f>SUMIFS('تتبّع المصروفات'!$G$10:$G$250,'تتبّع المصروفات'!$A$10:$A$250,L$22,'تتبّع المصروفات'!$C$10:$C$250,$A35)</f>
      </c>
      <c r="M35" s="17">
        <f>SUMIFS('تتبّع المصروفات'!$G$10:$G$250,'تتبّع المصروفات'!$A$10:$A$250,M$22,'تتبّع المصروفات'!$C$10:$C$250,$A35)</f>
      </c>
      <c r="N35" s="156">
        <f>VLOOKUP(A35,'بناء الميزانية'!B35:E68,3,FALSE)</f>
      </c>
      <c r="O35" s="156">
        <f>VLOOKUP(A35,'بناء الميزانية'!B35:E68,4,FALSE)</f>
      </c>
      <c r="P35" s="80"/>
      <c r="Q35" s="80"/>
      <c r="R35" s="80"/>
      <c r="S35" s="80"/>
      <c r="T35" s="80"/>
      <c r="U35" s="80"/>
      <c r="V35" s="80"/>
      <c r="W35" s="80"/>
      <c r="X35" s="80"/>
      <c r="Y35" s="80"/>
      <c r="Z35" s="80"/>
      <c r="AA35" s="80"/>
      <c r="AB35" s="80"/>
      <c r="AC35" s="80"/>
      <c r="AD35" s="80"/>
    </row>
    <row r="36" spans="1:30">
      <c r="A36" s="21" t="s">
        <v>587</v>
      </c>
      <c r="B36" s="17">
        <f>SUMIFS('تتبّع المصروفات'!$G$10:$G$250,'تتبّع المصروفات'!$A$10:$A$250,B$22,'تتبّع المصروفات'!$C$10:$C$250,$A36)</f>
      </c>
      <c r="C36" s="17">
        <f>SUMIFS('تتبّع المصروفات'!$G$10:$G$250,'تتبّع المصروفات'!$A$10:$A$250,C$22,'تتبّع المصروفات'!$C$10:$C$250,$A36)</f>
      </c>
      <c r="D36" s="17">
        <f>SUMIFS('تتبّع المصروفات'!$G$10:$G$250,'تتبّع المصروفات'!$A$10:$A$250,D$22,'تتبّع المصروفات'!$C$10:$C$250,$A36)</f>
      </c>
      <c r="E36" s="17">
        <f>SUMIFS('تتبّع المصروفات'!$G$10:$G$250,'تتبّع المصروفات'!$A$10:$A$250,E$22,'تتبّع المصروفات'!$C$10:$C$250,$A36)</f>
      </c>
      <c r="F36" s="17">
        <f>SUMIFS('تتبّع المصروفات'!$G$10:$G$250,'تتبّع المصروفات'!$A$10:$A$250,F$22,'تتبّع المصروفات'!$C$10:$C$250,$A36)</f>
      </c>
      <c r="G36" s="17">
        <f>SUMIFS('تتبّع المصروفات'!$G$10:$G$250,'تتبّع المصروفات'!$A$10:$A$250,G$22,'تتبّع المصروفات'!$C$10:$C$250,$A36)</f>
      </c>
      <c r="H36" s="17">
        <f>SUMIFS('تتبّع المصروفات'!$G$10:$G$250,'تتبّع المصروفات'!$A$10:$A$250,H$22,'تتبّع المصروفات'!$C$10:$C$250,$A36)</f>
      </c>
      <c r="I36" s="17">
        <f>SUMIFS('تتبّع المصروفات'!$G$10:$G$250,'تتبّع المصروفات'!$A$10:$A$250,I$22,'تتبّع المصروفات'!$C$10:$C$250,$A36)</f>
      </c>
      <c r="J36" s="17">
        <f>SUMIFS('تتبّع المصروفات'!$G$10:$G$250,'تتبّع المصروفات'!$A$10:$A$250,J$22,'تتبّع المصروفات'!$C$10:$C$250,$A36)</f>
      </c>
      <c r="K36" s="17">
        <f>SUMIFS('تتبّع المصروفات'!$G$10:$G$250,'تتبّع المصروفات'!$A$10:$A$250,K$22,'تتبّع المصروفات'!$C$10:$C$250,$A36)</f>
      </c>
      <c r="L36" s="17">
        <f>SUMIFS('تتبّع المصروفات'!$G$10:$G$250,'تتبّع المصروفات'!$A$10:$A$250,L$22,'تتبّع المصروفات'!$C$10:$C$250,$A36)</f>
      </c>
      <c r="M36" s="17">
        <f>SUMIFS('تتبّع المصروفات'!$G$10:$G$250,'تتبّع المصروفات'!$A$10:$A$250,M$22,'تتبّع المصروفات'!$C$10:$C$250,$A36)</f>
      </c>
      <c r="N36" s="156">
        <f>VLOOKUP(A36,'بناء الميزانية'!B36:E69,3,FALSE)</f>
      </c>
      <c r="O36" s="156">
        <f>VLOOKUP(A36,'بناء الميزانية'!B36:E69,4,FALSE)</f>
      </c>
      <c r="P36" s="80"/>
      <c r="Q36" s="80"/>
      <c r="R36" s="80"/>
      <c r="S36" s="80"/>
      <c r="T36" s="80"/>
      <c r="U36" s="80"/>
      <c r="V36" s="80"/>
      <c r="W36" s="80"/>
      <c r="X36" s="80"/>
      <c r="Y36" s="80"/>
      <c r="Z36" s="80"/>
      <c r="AA36" s="80"/>
      <c r="AB36" s="80"/>
      <c r="AC36" s="80"/>
      <c r="AD36" s="80"/>
    </row>
    <row r="37" spans="1:30">
      <c r="A37" s="21" t="s">
        <v>588</v>
      </c>
      <c r="B37" s="17">
        <f>SUMIFS('تتبّع المصروفات'!$G$10:$G$250,'تتبّع المصروفات'!$A$10:$A$250,B$22,'تتبّع المصروفات'!$C$10:$C$250,$A37)</f>
      </c>
      <c r="C37" s="17">
        <f>SUMIFS('تتبّع المصروفات'!$G$10:$G$250,'تتبّع المصروفات'!$A$10:$A$250,C$22,'تتبّع المصروفات'!$C$10:$C$250,$A37)</f>
      </c>
      <c r="D37" s="17">
        <f>SUMIFS('تتبّع المصروفات'!$G$10:$G$250,'تتبّع المصروفات'!$A$10:$A$250,D$22,'تتبّع المصروفات'!$C$10:$C$250,$A37)</f>
      </c>
      <c r="E37" s="17">
        <f>SUMIFS('تتبّع المصروفات'!$G$10:$G$250,'تتبّع المصروفات'!$A$10:$A$250,E$22,'تتبّع المصروفات'!$C$10:$C$250,$A37)</f>
      </c>
      <c r="F37" s="17">
        <f>SUMIFS('تتبّع المصروفات'!$G$10:$G$250,'تتبّع المصروفات'!$A$10:$A$250,F$22,'تتبّع المصروفات'!$C$10:$C$250,$A37)</f>
      </c>
      <c r="G37" s="17">
        <f>SUMIFS('تتبّع المصروفات'!$G$10:$G$250,'تتبّع المصروفات'!$A$10:$A$250,G$22,'تتبّع المصروفات'!$C$10:$C$250,$A37)</f>
      </c>
      <c r="H37" s="17">
        <f>SUMIFS('تتبّع المصروفات'!$G$10:$G$250,'تتبّع المصروفات'!$A$10:$A$250,H$22,'تتبّع المصروفات'!$C$10:$C$250,$A37)</f>
      </c>
      <c r="I37" s="17">
        <f>SUMIFS('تتبّع المصروفات'!$G$10:$G$250,'تتبّع المصروفات'!$A$10:$A$250,I$22,'تتبّع المصروفات'!$C$10:$C$250,$A37)</f>
      </c>
      <c r="J37" s="17">
        <f>SUMIFS('تتبّع المصروفات'!$G$10:$G$250,'تتبّع المصروفات'!$A$10:$A$250,J$22,'تتبّع المصروفات'!$C$10:$C$250,$A37)</f>
      </c>
      <c r="K37" s="17">
        <f>SUMIFS('تتبّع المصروفات'!$G$10:$G$250,'تتبّع المصروفات'!$A$10:$A$250,K$22,'تتبّع المصروفات'!$C$10:$C$250,$A37)</f>
      </c>
      <c r="L37" s="17">
        <f>SUMIFS('تتبّع المصروفات'!$G$10:$G$250,'تتبّع المصروفات'!$A$10:$A$250,L$22,'تتبّع المصروفات'!$C$10:$C$250,$A37)</f>
      </c>
      <c r="M37" s="17">
        <f>SUMIFS('تتبّع المصروفات'!$G$10:$G$250,'تتبّع المصروفات'!$A$10:$A$250,M$22,'تتبّع المصروفات'!$C$10:$C$250,$A37)</f>
      </c>
      <c r="N37" s="156">
        <f>VLOOKUP(A37,'بناء الميزانية'!B37:E70,3,FALSE)</f>
      </c>
      <c r="O37" s="156">
        <f>VLOOKUP(A37,'بناء الميزانية'!B37:E70,4,FALSE)</f>
      </c>
      <c r="P37" s="80"/>
      <c r="Q37" s="80"/>
      <c r="R37" s="80"/>
      <c r="S37" s="80"/>
      <c r="T37" s="80"/>
      <c r="U37" s="80"/>
      <c r="V37" s="80"/>
      <c r="W37" s="80"/>
      <c r="X37" s="80"/>
      <c r="Y37" s="80"/>
      <c r="Z37" s="80"/>
      <c r="AA37" s="80"/>
      <c r="AB37" s="80"/>
      <c r="AC37" s="80"/>
      <c r="AD37" s="80"/>
    </row>
    <row r="38" spans="1:30">
      <c r="A38" s="22" t="s">
        <v>589</v>
      </c>
      <c r="B38" s="17">
        <f>SUMIFS('تتبّع المصروفات'!$G$10:$G$250,'تتبّع المصروفات'!$A$10:$A$250,B$22,'تتبّع المصروفات'!$C$10:$C$250,$A38)</f>
      </c>
      <c r="C38" s="17">
        <f>SUMIFS('تتبّع المصروفات'!$G$10:$G$250,'تتبّع المصروفات'!$A$10:$A$250,C$22,'تتبّع المصروفات'!$C$10:$C$250,$A38)</f>
      </c>
      <c r="D38" s="17">
        <f>SUMIFS('تتبّع المصروفات'!$G$10:$G$250,'تتبّع المصروفات'!$A$10:$A$250,D$22,'تتبّع المصروفات'!$C$10:$C$250,$A38)</f>
      </c>
      <c r="E38" s="17">
        <f>SUMIFS('تتبّع المصروفات'!$G$10:$G$250,'تتبّع المصروفات'!$A$10:$A$250,E$22,'تتبّع المصروفات'!$C$10:$C$250,$A38)</f>
      </c>
      <c r="F38" s="17">
        <f>SUMIFS('تتبّع المصروفات'!$G$10:$G$250,'تتبّع المصروفات'!$A$10:$A$250,F$22,'تتبّع المصروفات'!$C$10:$C$250,$A38)</f>
      </c>
      <c r="G38" s="17">
        <f>SUMIFS('تتبّع المصروفات'!$G$10:$G$250,'تتبّع المصروفات'!$A$10:$A$250,G$22,'تتبّع المصروفات'!$C$10:$C$250,$A38)</f>
      </c>
      <c r="H38" s="17">
        <f>SUMIFS('تتبّع المصروفات'!$G$10:$G$250,'تتبّع المصروفات'!$A$10:$A$250,H$22,'تتبّع المصروفات'!$C$10:$C$250,$A38)</f>
      </c>
      <c r="I38" s="17">
        <f>SUMIFS('تتبّع المصروفات'!$G$10:$G$250,'تتبّع المصروفات'!$A$10:$A$250,I$22,'تتبّع المصروفات'!$C$10:$C$250,$A38)</f>
      </c>
      <c r="J38" s="17">
        <f>SUMIFS('تتبّع المصروفات'!$G$10:$G$250,'تتبّع المصروفات'!$A$10:$A$250,J$22,'تتبّع المصروفات'!$C$10:$C$250,$A38)</f>
      </c>
      <c r="K38" s="17">
        <f>SUMIFS('تتبّع المصروفات'!$G$10:$G$250,'تتبّع المصروفات'!$A$10:$A$250,K$22,'تتبّع المصروفات'!$C$10:$C$250,$A38)</f>
      </c>
      <c r="L38" s="17">
        <f>SUMIFS('تتبّع المصروفات'!$G$10:$G$250,'تتبّع المصروفات'!$A$10:$A$250,L$22,'تتبّع المصروفات'!$C$10:$C$250,$A38)</f>
      </c>
      <c r="M38" s="17">
        <f>SUMIFS('تتبّع المصروفات'!$G$10:$G$250,'تتبّع المصروفات'!$A$10:$A$250,M$22,'تتبّع المصروفات'!$C$10:$C$250,$A38)</f>
      </c>
      <c r="N38" s="156">
        <f>VLOOKUP(A38,'بناء الميزانية'!B38:E71,3,FALSE)</f>
      </c>
      <c r="O38" s="156">
        <f>VLOOKUP(A38,'بناء الميزانية'!B38:E71,4,FALSE)</f>
      </c>
      <c r="P38" s="80"/>
      <c r="Q38" s="80"/>
      <c r="R38" s="80"/>
      <c r="S38" s="80"/>
      <c r="T38" s="80"/>
      <c r="U38" s="80"/>
      <c r="V38" s="80"/>
      <c r="W38" s="80"/>
      <c r="X38" s="80"/>
      <c r="Y38" s="80"/>
      <c r="Z38" s="80"/>
      <c r="AA38" s="80"/>
      <c r="AB38" s="80"/>
      <c r="AC38" s="80"/>
      <c r="AD38" s="80"/>
    </row>
    <row r="39" spans="1:30">
      <c r="A39" s="22" t="s">
        <v>590</v>
      </c>
      <c r="B39" s="17">
        <f>SUMIFS('تتبّع المصروفات'!$G$10:$G$250,'تتبّع المصروفات'!$A$10:$A$250,B$22,'تتبّع المصروفات'!$C$10:$C$250,$A39)</f>
      </c>
      <c r="C39" s="17">
        <f>SUMIFS('تتبّع المصروفات'!$G$10:$G$250,'تتبّع المصروفات'!$A$10:$A$250,C$22,'تتبّع المصروفات'!$C$10:$C$250,$A39)</f>
      </c>
      <c r="D39" s="17">
        <f>SUMIFS('تتبّع المصروفات'!$G$10:$G$250,'تتبّع المصروفات'!$A$10:$A$250,D$22,'تتبّع المصروفات'!$C$10:$C$250,$A39)</f>
      </c>
      <c r="E39" s="17">
        <f>SUMIFS('تتبّع المصروفات'!$G$10:$G$250,'تتبّع المصروفات'!$A$10:$A$250,E$22,'تتبّع المصروفات'!$C$10:$C$250,$A39)</f>
      </c>
      <c r="F39" s="17">
        <f>SUMIFS('تتبّع المصروفات'!$G$10:$G$250,'تتبّع المصروفات'!$A$10:$A$250,F$22,'تتبّع المصروفات'!$C$10:$C$250,$A39)</f>
      </c>
      <c r="G39" s="17">
        <f>SUMIFS('تتبّع المصروفات'!$G$10:$G$250,'تتبّع المصروفات'!$A$10:$A$250,G$22,'تتبّع المصروفات'!$C$10:$C$250,$A39)</f>
      </c>
      <c r="H39" s="17">
        <f>SUMIFS('تتبّع المصروفات'!$G$10:$G$250,'تتبّع المصروفات'!$A$10:$A$250,H$22,'تتبّع المصروفات'!$C$10:$C$250,$A39)</f>
      </c>
      <c r="I39" s="17">
        <f>SUMIFS('تتبّع المصروفات'!$G$10:$G$250,'تتبّع المصروفات'!$A$10:$A$250,I$22,'تتبّع المصروفات'!$C$10:$C$250,$A39)</f>
      </c>
      <c r="J39" s="17">
        <f>SUMIFS('تتبّع المصروفات'!$G$10:$G$250,'تتبّع المصروفات'!$A$10:$A$250,J$22,'تتبّع المصروفات'!$C$10:$C$250,$A39)</f>
      </c>
      <c r="K39" s="17">
        <f>SUMIFS('تتبّع المصروفات'!$G$10:$G$250,'تتبّع المصروفات'!$A$10:$A$250,K$22,'تتبّع المصروفات'!$C$10:$C$250,$A39)</f>
      </c>
      <c r="L39" s="17">
        <f>SUMIFS('تتبّع المصروفات'!$G$10:$G$250,'تتبّع المصروفات'!$A$10:$A$250,L$22,'تتبّع المصروفات'!$C$10:$C$250,$A39)</f>
      </c>
      <c r="M39" s="17">
        <f>SUMIFS('تتبّع المصروفات'!$G$10:$G$250,'تتبّع المصروفات'!$A$10:$A$250,M$22,'تتبّع المصروفات'!$C$10:$C$250,$A39)</f>
      </c>
      <c r="N39" s="156">
        <f>VLOOKUP(A39,'بناء الميزانية'!B39:E72,3,FALSE)</f>
      </c>
      <c r="O39" s="156">
        <f>VLOOKUP(A39,'بناء الميزانية'!B39:E72,4,FALSE)</f>
      </c>
      <c r="P39" s="80"/>
      <c r="Q39" s="80"/>
      <c r="R39" s="80"/>
      <c r="S39" s="80"/>
      <c r="T39" s="80"/>
      <c r="U39" s="80"/>
      <c r="V39" s="80"/>
      <c r="W39" s="80"/>
      <c r="X39" s="80"/>
      <c r="Y39" s="80"/>
      <c r="Z39" s="80"/>
      <c r="AA39" s="80"/>
      <c r="AB39" s="80"/>
      <c r="AC39" s="80"/>
      <c r="AD39" s="80"/>
    </row>
    <row r="40" spans="1:30">
      <c r="A40" s="21" t="s">
        <v>591</v>
      </c>
      <c r="B40" s="17">
        <f>SUMIFS('تتبّع المصروفات'!$G$10:$G$250,'تتبّع المصروفات'!$A$10:$A$250,B$22,'تتبّع المصروفات'!$C$10:$C$250,$A40)</f>
      </c>
      <c r="C40" s="17">
        <f>SUMIFS('تتبّع المصروفات'!$G$10:$G$250,'تتبّع المصروفات'!$A$10:$A$250,C$22,'تتبّع المصروفات'!$C$10:$C$250,$A40)</f>
      </c>
      <c r="D40" s="17">
        <f>SUMIFS('تتبّع المصروفات'!$G$10:$G$250,'تتبّع المصروفات'!$A$10:$A$250,D$22,'تتبّع المصروفات'!$C$10:$C$250,$A40)</f>
      </c>
      <c r="E40" s="17">
        <f>SUMIFS('تتبّع المصروفات'!$G$10:$G$250,'تتبّع المصروفات'!$A$10:$A$250,E$22,'تتبّع المصروفات'!$C$10:$C$250,$A40)</f>
      </c>
      <c r="F40" s="17">
        <f>SUMIFS('تتبّع المصروفات'!$G$10:$G$250,'تتبّع المصروفات'!$A$10:$A$250,F$22,'تتبّع المصروفات'!$C$10:$C$250,$A40)</f>
      </c>
      <c r="G40" s="17">
        <f>SUMIFS('تتبّع المصروفات'!$G$10:$G$250,'تتبّع المصروفات'!$A$10:$A$250,G$22,'تتبّع المصروفات'!$C$10:$C$250,$A40)</f>
      </c>
      <c r="H40" s="17">
        <f>SUMIFS('تتبّع المصروفات'!$G$10:$G$250,'تتبّع المصروفات'!$A$10:$A$250,H$22,'تتبّع المصروفات'!$C$10:$C$250,$A40)</f>
      </c>
      <c r="I40" s="17">
        <f>SUMIFS('تتبّع المصروفات'!$G$10:$G$250,'تتبّع المصروفات'!$A$10:$A$250,I$22,'تتبّع المصروفات'!$C$10:$C$250,$A40)</f>
      </c>
      <c r="J40" s="17">
        <f>SUMIFS('تتبّع المصروفات'!$G$10:$G$250,'تتبّع المصروفات'!$A$10:$A$250,J$22,'تتبّع المصروفات'!$C$10:$C$250,$A40)</f>
      </c>
      <c r="K40" s="17">
        <f>SUMIFS('تتبّع المصروفات'!$G$10:$G$250,'تتبّع المصروفات'!$A$10:$A$250,K$22,'تتبّع المصروفات'!$C$10:$C$250,$A40)</f>
      </c>
      <c r="L40" s="17">
        <f>SUMIFS('تتبّع المصروفات'!$G$10:$G$250,'تتبّع المصروفات'!$A$10:$A$250,L$22,'تتبّع المصروفات'!$C$10:$C$250,$A40)</f>
      </c>
      <c r="M40" s="17">
        <f>SUMIFS('تتبّع المصروفات'!$G$10:$G$250,'تتبّع المصروفات'!$A$10:$A$250,M$22,'تتبّع المصروفات'!$C$10:$C$250,$A40)</f>
      </c>
      <c r="N40" s="156">
        <f>VLOOKUP(A40,'بناء الميزانية'!B40:E73,3,FALSE)</f>
      </c>
      <c r="O40" s="156">
        <f>VLOOKUP(A40,'بناء الميزانية'!B40:E73,4,FALSE)</f>
      </c>
      <c r="P40" s="80"/>
      <c r="Q40" s="80"/>
      <c r="R40" s="80"/>
      <c r="S40" s="80"/>
      <c r="T40" s="80"/>
      <c r="U40" s="80"/>
      <c r="V40" s="80"/>
      <c r="W40" s="80"/>
      <c r="X40" s="80"/>
      <c r="Y40" s="80"/>
      <c r="Z40" s="80"/>
      <c r="AA40" s="80"/>
      <c r="AB40" s="80"/>
      <c r="AC40" s="80"/>
      <c r="AD40" s="80"/>
    </row>
    <row r="41" spans="1:30">
      <c r="A41" s="21" t="s">
        <v>592</v>
      </c>
      <c r="B41" s="17">
        <f>SUMIFS('تتبّع المصروفات'!$G$10:$G$250,'تتبّع المصروفات'!$A$10:$A$250,B$22,'تتبّع المصروفات'!$C$10:$C$250,$A41)</f>
      </c>
      <c r="C41" s="17">
        <f>SUMIFS('تتبّع المصروفات'!$G$10:$G$250,'تتبّع المصروفات'!$A$10:$A$250,C$22,'تتبّع المصروفات'!$C$10:$C$250,$A41)</f>
      </c>
      <c r="D41" s="17">
        <f>SUMIFS('تتبّع المصروفات'!$G$10:$G$250,'تتبّع المصروفات'!$A$10:$A$250,D$22,'تتبّع المصروفات'!$C$10:$C$250,$A41)</f>
      </c>
      <c r="E41" s="17">
        <f>SUMIFS('تتبّع المصروفات'!$G$10:$G$250,'تتبّع المصروفات'!$A$10:$A$250,E$22,'تتبّع المصروفات'!$C$10:$C$250,$A41)</f>
      </c>
      <c r="F41" s="17">
        <f>SUMIFS('تتبّع المصروفات'!$G$10:$G$250,'تتبّع المصروفات'!$A$10:$A$250,F$22,'تتبّع المصروفات'!$C$10:$C$250,$A41)</f>
      </c>
      <c r="G41" s="17">
        <f>SUMIFS('تتبّع المصروفات'!$G$10:$G$250,'تتبّع المصروفات'!$A$10:$A$250,G$22,'تتبّع المصروفات'!$C$10:$C$250,$A41)</f>
      </c>
      <c r="H41" s="17">
        <f>SUMIFS('تتبّع المصروفات'!$G$10:$G$250,'تتبّع المصروفات'!$A$10:$A$250,H$22,'تتبّع المصروفات'!$C$10:$C$250,$A41)</f>
      </c>
      <c r="I41" s="17">
        <f>SUMIFS('تتبّع المصروفات'!$G$10:$G$250,'تتبّع المصروفات'!$A$10:$A$250,I$22,'تتبّع المصروفات'!$C$10:$C$250,$A41)</f>
      </c>
      <c r="J41" s="17">
        <f>SUMIFS('تتبّع المصروفات'!$G$10:$G$250,'تتبّع المصروفات'!$A$10:$A$250,J$22,'تتبّع المصروفات'!$C$10:$C$250,$A41)</f>
      </c>
      <c r="K41" s="17">
        <f>SUMIFS('تتبّع المصروفات'!$G$10:$G$250,'تتبّع المصروفات'!$A$10:$A$250,K$22,'تتبّع المصروفات'!$C$10:$C$250,$A41)</f>
      </c>
      <c r="L41" s="17">
        <f>SUMIFS('تتبّع المصروفات'!$G$10:$G$250,'تتبّع المصروفات'!$A$10:$A$250,L$22,'تتبّع المصروفات'!$C$10:$C$250,$A41)</f>
      </c>
      <c r="M41" s="17">
        <f>SUMIFS('تتبّع المصروفات'!$G$10:$G$250,'تتبّع المصروفات'!$A$10:$A$250,M$22,'تتبّع المصروفات'!$C$10:$C$250,$A41)</f>
      </c>
      <c r="N41" s="156">
        <f>VLOOKUP(A41,'بناء الميزانية'!B41:E74,3,FALSE)</f>
      </c>
      <c r="O41" s="156">
        <f>VLOOKUP(A41,'بناء الميزانية'!B41:E74,4,FALSE)</f>
      </c>
      <c r="P41" s="80"/>
      <c r="Q41" s="80"/>
      <c r="R41" s="80"/>
      <c r="S41" s="80"/>
      <c r="T41" s="80"/>
      <c r="U41" s="80"/>
      <c r="V41" s="80"/>
      <c r="W41" s="80"/>
      <c r="X41" s="80"/>
      <c r="Y41" s="80"/>
      <c r="Z41" s="80"/>
      <c r="AA41" s="80"/>
      <c r="AB41" s="80"/>
      <c r="AC41" s="80"/>
      <c r="AD41" s="80"/>
    </row>
    <row r="42" spans="1:30">
      <c r="A42" s="21" t="s">
        <v>593</v>
      </c>
      <c r="B42" s="17">
        <f>SUMIFS('تتبّع المصروفات'!$G$10:$G$250,'تتبّع المصروفات'!$A$10:$A$250,B$22,'تتبّع المصروفات'!$C$10:$C$250,$A42)</f>
      </c>
      <c r="C42" s="17">
        <f>SUMIFS('تتبّع المصروفات'!$G$10:$G$250,'تتبّع المصروفات'!$A$10:$A$250,C$22,'تتبّع المصروفات'!$C$10:$C$250,$A42)</f>
      </c>
      <c r="D42" s="17">
        <f>SUMIFS('تتبّع المصروفات'!$G$10:$G$250,'تتبّع المصروفات'!$A$10:$A$250,D$22,'تتبّع المصروفات'!$C$10:$C$250,$A42)</f>
      </c>
      <c r="E42" s="17">
        <f>SUMIFS('تتبّع المصروفات'!$G$10:$G$250,'تتبّع المصروفات'!$A$10:$A$250,E$22,'تتبّع المصروفات'!$C$10:$C$250,$A42)</f>
      </c>
      <c r="F42" s="17">
        <f>SUMIFS('تتبّع المصروفات'!$G$10:$G$250,'تتبّع المصروفات'!$A$10:$A$250,F$22,'تتبّع المصروفات'!$C$10:$C$250,$A42)</f>
      </c>
      <c r="G42" s="17">
        <f>SUMIFS('تتبّع المصروفات'!$G$10:$G$250,'تتبّع المصروفات'!$A$10:$A$250,G$22,'تتبّع المصروفات'!$C$10:$C$250,$A42)</f>
      </c>
      <c r="H42" s="17">
        <f>SUMIFS('تتبّع المصروفات'!$G$10:$G$250,'تتبّع المصروفات'!$A$10:$A$250,H$22,'تتبّع المصروفات'!$C$10:$C$250,$A42)</f>
      </c>
      <c r="I42" s="17">
        <f>SUMIFS('تتبّع المصروفات'!$G$10:$G$250,'تتبّع المصروفات'!$A$10:$A$250,I$22,'تتبّع المصروفات'!$C$10:$C$250,$A42)</f>
      </c>
      <c r="J42" s="17">
        <f>SUMIFS('تتبّع المصروفات'!$G$10:$G$250,'تتبّع المصروفات'!$A$10:$A$250,J$22,'تتبّع المصروفات'!$C$10:$C$250,$A42)</f>
      </c>
      <c r="K42" s="17">
        <f>SUMIFS('تتبّع المصروفات'!$G$10:$G$250,'تتبّع المصروفات'!$A$10:$A$250,K$22,'تتبّع المصروفات'!$C$10:$C$250,$A42)</f>
      </c>
      <c r="L42" s="17">
        <f>SUMIFS('تتبّع المصروفات'!$G$10:$G$250,'تتبّع المصروفات'!$A$10:$A$250,L$22,'تتبّع المصروفات'!$C$10:$C$250,$A42)</f>
      </c>
      <c r="M42" s="17">
        <f>SUMIFS('تتبّع المصروفات'!$G$10:$G$250,'تتبّع المصروفات'!$A$10:$A$250,M$22,'تتبّع المصروفات'!$C$10:$C$250,$A42)</f>
      </c>
      <c r="N42" s="156">
        <f>VLOOKUP(A42,'بناء الميزانية'!B42:E75,3,FALSE)</f>
      </c>
      <c r="O42" s="156">
        <f>VLOOKUP(A42,'بناء الميزانية'!B42:E75,4,FALSE)</f>
      </c>
      <c r="P42" s="80"/>
      <c r="Q42" s="80"/>
      <c r="R42" s="80"/>
      <c r="S42" s="80"/>
      <c r="T42" s="80"/>
      <c r="U42" s="80"/>
      <c r="V42" s="80"/>
      <c r="W42" s="80"/>
      <c r="X42" s="80"/>
      <c r="Y42" s="80"/>
      <c r="Z42" s="80"/>
      <c r="AA42" s="80"/>
      <c r="AB42" s="80"/>
      <c r="AC42" s="80"/>
      <c r="AD42" s="80"/>
    </row>
    <row r="43" spans="1:30">
      <c r="A43" s="21" t="s">
        <v>594</v>
      </c>
      <c r="B43" s="17">
        <f>SUMIFS('تتبّع المصروفات'!$G$10:$G$250,'تتبّع المصروفات'!$A$10:$A$250,B$22,'تتبّع المصروفات'!$C$10:$C$250,$A43)</f>
      </c>
      <c r="C43" s="17">
        <f>SUMIFS('تتبّع المصروفات'!$G$10:$G$250,'تتبّع المصروفات'!$A$10:$A$250,C$22,'تتبّع المصروفات'!$C$10:$C$250,$A43)</f>
      </c>
      <c r="D43" s="17">
        <f>SUMIFS('تتبّع المصروفات'!$G$10:$G$250,'تتبّع المصروفات'!$A$10:$A$250,D$22,'تتبّع المصروفات'!$C$10:$C$250,$A43)</f>
      </c>
      <c r="E43" s="17">
        <f>SUMIFS('تتبّع المصروفات'!$G$10:$G$250,'تتبّع المصروفات'!$A$10:$A$250,E$22,'تتبّع المصروفات'!$C$10:$C$250,$A43)</f>
      </c>
      <c r="F43" s="17">
        <f>SUMIFS('تتبّع المصروفات'!$G$10:$G$250,'تتبّع المصروفات'!$A$10:$A$250,F$22,'تتبّع المصروفات'!$C$10:$C$250,$A43)</f>
      </c>
      <c r="G43" s="17">
        <f>SUMIFS('تتبّع المصروفات'!$G$10:$G$250,'تتبّع المصروفات'!$A$10:$A$250,G$22,'تتبّع المصروفات'!$C$10:$C$250,$A43)</f>
      </c>
      <c r="H43" s="17">
        <f>SUMIFS('تتبّع المصروفات'!$G$10:$G$250,'تتبّع المصروفات'!$A$10:$A$250,H$22,'تتبّع المصروفات'!$C$10:$C$250,$A43)</f>
      </c>
      <c r="I43" s="17">
        <f>SUMIFS('تتبّع المصروفات'!$G$10:$G$250,'تتبّع المصروفات'!$A$10:$A$250,I$22,'تتبّع المصروفات'!$C$10:$C$250,$A43)</f>
      </c>
      <c r="J43" s="17">
        <f>SUMIFS('تتبّع المصروفات'!$G$10:$G$250,'تتبّع المصروفات'!$A$10:$A$250,J$22,'تتبّع المصروفات'!$C$10:$C$250,$A43)</f>
      </c>
      <c r="K43" s="17">
        <f>SUMIFS('تتبّع المصروفات'!$G$10:$G$250,'تتبّع المصروفات'!$A$10:$A$250,K$22,'تتبّع المصروفات'!$C$10:$C$250,$A43)</f>
      </c>
      <c r="L43" s="17">
        <f>SUMIFS('تتبّع المصروفات'!$G$10:$G$250,'تتبّع المصروفات'!$A$10:$A$250,L$22,'تتبّع المصروفات'!$C$10:$C$250,$A43)</f>
      </c>
      <c r="M43" s="17">
        <f>SUMIFS('تتبّع المصروفات'!$G$10:$G$250,'تتبّع المصروفات'!$A$10:$A$250,M$22,'تتبّع المصروفات'!$C$10:$C$250,$A43)</f>
      </c>
      <c r="N43" s="156">
        <f>VLOOKUP(A43,'بناء الميزانية'!B43:E76,3,FALSE)</f>
      </c>
      <c r="O43" s="156">
        <f>VLOOKUP(A43,'بناء الميزانية'!B43:E76,4,FALSE)</f>
      </c>
      <c r="P43" s="80"/>
      <c r="Q43" s="80"/>
      <c r="R43" s="80"/>
      <c r="S43" s="80"/>
      <c r="T43" s="80"/>
      <c r="U43" s="80"/>
      <c r="V43" s="80"/>
      <c r="W43" s="80"/>
      <c r="X43" s="80"/>
      <c r="Y43" s="80"/>
      <c r="Z43" s="80"/>
      <c r="AA43" s="80"/>
      <c r="AB43" s="80"/>
      <c r="AC43" s="80"/>
    </row>
    <row r="44" spans="1:30">
      <c r="A44" s="5" t="s">
        <v>595</v>
      </c>
      <c r="B44" s="17">
        <f>SUMIFS('تتبّع المصروفات'!$G$10:$G$250,'تتبّع المصروفات'!$A$10:$A$250,B$22,'تتبّع المصروفات'!$C$10:$C$250,$A44)</f>
      </c>
      <c r="C44" s="17">
        <f>SUMIFS('تتبّع المصروفات'!$G$10:$G$250,'تتبّع المصروفات'!$A$10:$A$250,C$22,'تتبّع المصروفات'!$C$10:$C$250,$A44)</f>
      </c>
      <c r="D44" s="17">
        <f>SUMIFS('تتبّع المصروفات'!$G$10:$G$250,'تتبّع المصروفات'!$A$10:$A$250,D$22,'تتبّع المصروفات'!$C$10:$C$250,$A44)</f>
      </c>
      <c r="E44" s="17">
        <f>SUMIFS('تتبّع المصروفات'!$G$10:$G$250,'تتبّع المصروفات'!$A$10:$A$250,E$22,'تتبّع المصروفات'!$C$10:$C$250,$A44)</f>
      </c>
      <c r="F44" s="17">
        <f>SUMIFS('تتبّع المصروفات'!$G$10:$G$250,'تتبّع المصروفات'!$A$10:$A$250,F$22,'تتبّع المصروفات'!$C$10:$C$250,$A44)</f>
      </c>
      <c r="G44" s="17">
        <f>SUMIFS('تتبّع المصروفات'!$G$10:$G$250,'تتبّع المصروفات'!$A$10:$A$250,G$22,'تتبّع المصروفات'!$C$10:$C$250,$A44)</f>
      </c>
      <c r="H44" s="17">
        <f>SUMIFS('تتبّع المصروفات'!$G$10:$G$250,'تتبّع المصروفات'!$A$10:$A$250,H$22,'تتبّع المصروفات'!$C$10:$C$250,$A44)</f>
      </c>
      <c r="I44" s="17">
        <f>SUMIFS('تتبّع المصروفات'!$G$10:$G$250,'تتبّع المصروفات'!$A$10:$A$250,I$22,'تتبّع المصروفات'!$C$10:$C$250,$A44)</f>
      </c>
      <c r="J44" s="17">
        <f>SUMIFS('تتبّع المصروفات'!$G$10:$G$250,'تتبّع المصروفات'!$A$10:$A$250,J$22,'تتبّع المصروفات'!$C$10:$C$250,$A44)</f>
      </c>
      <c r="K44" s="17">
        <f>SUMIFS('تتبّع المصروفات'!$G$10:$G$250,'تتبّع المصروفات'!$A$10:$A$250,K$22,'تتبّع المصروفات'!$C$10:$C$250,$A44)</f>
      </c>
      <c r="L44" s="17">
        <f>SUMIFS('تتبّع المصروفات'!$G$10:$G$250,'تتبّع المصروفات'!$A$10:$A$250,L$22,'تتبّع المصروفات'!$C$10:$C$250,$A44)</f>
      </c>
      <c r="M44" s="17">
        <f>SUMIFS('تتبّع المصروفات'!$G$10:$G$250,'تتبّع المصروفات'!$A$10:$A$250,M$22,'تتبّع المصروفات'!$C$10:$C$250,$A44)</f>
      </c>
      <c r="N44" s="156">
        <f>VLOOKUP(A44,'بناء الميزانية'!B44:E77,3,FALSE)</f>
      </c>
      <c r="O44" s="156">
        <f>VLOOKUP(A44,'بناء الميزانية'!B44:E77,4,FALSE)</f>
      </c>
      <c r="P44" s="80"/>
      <c r="Q44" s="80"/>
      <c r="R44" s="80"/>
      <c r="S44" s="80"/>
      <c r="T44" s="80"/>
      <c r="U44" s="80"/>
      <c r="V44" s="80"/>
      <c r="W44" s="80"/>
      <c r="X44" s="80"/>
      <c r="Y44" s="80"/>
      <c r="Z44" s="80"/>
      <c r="AA44" s="80"/>
      <c r="AB44" s="80"/>
      <c r="AC44" s="80"/>
    </row>
    <row r="45" spans="1:30">
      <c r="A45" s="5" t="s">
        <v>596</v>
      </c>
      <c r="B45" s="17">
        <f>SUMIFS('تتبّع المصروفات'!$G$10:$G$250,'تتبّع المصروفات'!$A$10:$A$250,B$22,'تتبّع المصروفات'!$C$10:$C$250,$A45)</f>
      </c>
      <c r="C45" s="17">
        <f>SUMIFS('تتبّع المصروفات'!$G$10:$G$250,'تتبّع المصروفات'!$A$10:$A$250,C$22,'تتبّع المصروفات'!$C$10:$C$250,$A45)</f>
      </c>
      <c r="D45" s="17">
        <f>SUMIFS('تتبّع المصروفات'!$G$10:$G$250,'تتبّع المصروفات'!$A$10:$A$250,D$22,'تتبّع المصروفات'!$C$10:$C$250,$A45)</f>
      </c>
      <c r="E45" s="17">
        <f>SUMIFS('تتبّع المصروفات'!$G$10:$G$250,'تتبّع المصروفات'!$A$10:$A$250,E$22,'تتبّع المصروفات'!$C$10:$C$250,$A45)</f>
      </c>
      <c r="F45" s="17">
        <f>SUMIFS('تتبّع المصروفات'!$G$10:$G$250,'تتبّع المصروفات'!$A$10:$A$250,F$22,'تتبّع المصروفات'!$C$10:$C$250,$A45)</f>
      </c>
      <c r="G45" s="17">
        <f>SUMIFS('تتبّع المصروفات'!$G$10:$G$250,'تتبّع المصروفات'!$A$10:$A$250,G$22,'تتبّع المصروفات'!$C$10:$C$250,$A45)</f>
      </c>
      <c r="H45" s="17">
        <f>SUMIFS('تتبّع المصروفات'!$G$10:$G$250,'تتبّع المصروفات'!$A$10:$A$250,H$22,'تتبّع المصروفات'!$C$10:$C$250,$A45)</f>
      </c>
      <c r="I45" s="17">
        <f>SUMIFS('تتبّع المصروفات'!$G$10:$G$250,'تتبّع المصروفات'!$A$10:$A$250,I$22,'تتبّع المصروفات'!$C$10:$C$250,$A45)</f>
      </c>
      <c r="J45" s="17">
        <f>SUMIFS('تتبّع المصروفات'!$G$10:$G$250,'تتبّع المصروفات'!$A$10:$A$250,J$22,'تتبّع المصروفات'!$C$10:$C$250,$A45)</f>
      </c>
      <c r="K45" s="17">
        <f>SUMIFS('تتبّع المصروفات'!$G$10:$G$250,'تتبّع المصروفات'!$A$10:$A$250,K$22,'تتبّع المصروفات'!$C$10:$C$250,$A45)</f>
      </c>
      <c r="L45" s="17">
        <f>SUMIFS('تتبّع المصروفات'!$G$10:$G$250,'تتبّع المصروفات'!$A$10:$A$250,L$22,'تتبّع المصروفات'!$C$10:$C$250,$A45)</f>
      </c>
      <c r="M45" s="17">
        <f>SUMIFS('تتبّع المصروفات'!$G$10:$G$250,'تتبّع المصروفات'!$A$10:$A$250,M$22,'تتبّع المصروفات'!$C$10:$C$250,$A45)</f>
      </c>
      <c r="N45" s="156">
        <f>VLOOKUP(A45,'بناء الميزانية'!B45:E78,3,FALSE)</f>
      </c>
      <c r="O45" s="156">
        <f>VLOOKUP(A45,'بناء الميزانية'!B45:E78,4,FALSE)</f>
      </c>
      <c r="P45" s="80"/>
      <c r="Q45" s="80"/>
      <c r="R45" s="80"/>
      <c r="S45" s="80"/>
      <c r="T45" s="80"/>
      <c r="U45" s="80"/>
      <c r="V45" s="80"/>
      <c r="W45" s="80"/>
      <c r="X45" s="80"/>
      <c r="Y45" s="80"/>
      <c r="Z45" s="80"/>
      <c r="AA45" s="80"/>
      <c r="AB45" s="80"/>
      <c r="AC45" s="80"/>
    </row>
    <row r="46" spans="1:30">
      <c r="A46" s="5" t="s">
        <v>597</v>
      </c>
      <c r="B46" s="17">
        <f>SUMIFS('تتبّع المصروفات'!$G$10:$G$250,'تتبّع المصروفات'!$A$10:$A$250,B$22,'تتبّع المصروفات'!$C$10:$C$250,$A46)</f>
      </c>
      <c r="C46" s="17">
        <f>SUMIFS('تتبّع المصروفات'!$G$10:$G$250,'تتبّع المصروفات'!$A$10:$A$250,C$22,'تتبّع المصروفات'!$C$10:$C$250,$A46)</f>
      </c>
      <c r="D46" s="17">
        <f>SUMIFS('تتبّع المصروفات'!$G$10:$G$250,'تتبّع المصروفات'!$A$10:$A$250,D$22,'تتبّع المصروفات'!$C$10:$C$250,$A46)</f>
      </c>
      <c r="E46" s="17">
        <f>SUMIFS('تتبّع المصروفات'!$G$10:$G$250,'تتبّع المصروفات'!$A$10:$A$250,E$22,'تتبّع المصروفات'!$C$10:$C$250,$A46)</f>
      </c>
      <c r="F46" s="17">
        <f>SUMIFS('تتبّع المصروفات'!$G$10:$G$250,'تتبّع المصروفات'!$A$10:$A$250,F$22,'تتبّع المصروفات'!$C$10:$C$250,$A46)</f>
      </c>
      <c r="G46" s="17">
        <f>SUMIFS('تتبّع المصروفات'!$G$10:$G$250,'تتبّع المصروفات'!$A$10:$A$250,G$22,'تتبّع المصروفات'!$C$10:$C$250,$A46)</f>
      </c>
      <c r="H46" s="17">
        <f>SUMIFS('تتبّع المصروفات'!$G$10:$G$250,'تتبّع المصروفات'!$A$10:$A$250,H$22,'تتبّع المصروفات'!$C$10:$C$250,$A46)</f>
      </c>
      <c r="I46" s="17">
        <f>SUMIFS('تتبّع المصروفات'!$G$10:$G$250,'تتبّع المصروفات'!$A$10:$A$250,I$22,'تتبّع المصروفات'!$C$10:$C$250,$A46)</f>
      </c>
      <c r="J46" s="17">
        <f>SUMIFS('تتبّع المصروفات'!$G$10:$G$250,'تتبّع المصروفات'!$A$10:$A$250,J$22,'تتبّع المصروفات'!$C$10:$C$250,$A46)</f>
      </c>
      <c r="K46" s="17">
        <f>SUMIFS('تتبّع المصروفات'!$G$10:$G$250,'تتبّع المصروفات'!$A$10:$A$250,K$22,'تتبّع المصروفات'!$C$10:$C$250,$A46)</f>
      </c>
      <c r="L46" s="17">
        <f>SUMIFS('تتبّع المصروفات'!$G$10:$G$250,'تتبّع المصروفات'!$A$10:$A$250,L$22,'تتبّع المصروفات'!$C$10:$C$250,$A46)</f>
      </c>
      <c r="M46" s="17">
        <f>SUMIFS('تتبّع المصروفات'!$G$10:$G$250,'تتبّع المصروفات'!$A$10:$A$250,M$22,'تتبّع المصروفات'!$C$10:$C$250,$A46)</f>
      </c>
      <c r="N46" s="156">
        <f>VLOOKUP(A46,'بناء الميزانية'!B46:E79,3,FALSE)</f>
      </c>
      <c r="O46" s="156">
        <f>VLOOKUP(A46,'بناء الميزانية'!B46:E79,4,FALSE)</f>
      </c>
      <c r="P46" s="80"/>
      <c r="Q46" s="80"/>
      <c r="R46" s="80"/>
      <c r="S46" s="80"/>
      <c r="T46" s="80"/>
      <c r="U46" s="80"/>
      <c r="V46" s="80"/>
      <c r="W46" s="80"/>
      <c r="X46" s="80"/>
      <c r="Y46" s="80"/>
      <c r="Z46" s="80"/>
      <c r="AA46" s="80"/>
      <c r="AB46" s="80"/>
      <c r="AC46" s="80"/>
    </row>
    <row r="47" spans="1:30">
      <c r="A47" s="5" t="s">
        <v>598</v>
      </c>
      <c r="B47" s="17">
        <f>SUMIFS('تتبّع المصروفات'!$G$10:$G$250,'تتبّع المصروفات'!$A$10:$A$250,B$22,'تتبّع المصروفات'!$C$10:$C$250,$A47)</f>
      </c>
      <c r="C47" s="17">
        <f>SUMIFS('تتبّع المصروفات'!$G$10:$G$250,'تتبّع المصروفات'!$A$10:$A$250,C$22,'تتبّع المصروفات'!$C$10:$C$250,$A47)</f>
      </c>
      <c r="D47" s="17">
        <f>SUMIFS('تتبّع المصروفات'!$G$10:$G$250,'تتبّع المصروفات'!$A$10:$A$250,D$22,'تتبّع المصروفات'!$C$10:$C$250,$A47)</f>
      </c>
      <c r="E47" s="17">
        <f>SUMIFS('تتبّع المصروفات'!$G$10:$G$250,'تتبّع المصروفات'!$A$10:$A$250,E$22,'تتبّع المصروفات'!$C$10:$C$250,$A47)</f>
      </c>
      <c r="F47" s="17">
        <f>SUMIFS('تتبّع المصروفات'!$G$10:$G$250,'تتبّع المصروفات'!$A$10:$A$250,F$22,'تتبّع المصروفات'!$C$10:$C$250,$A47)</f>
      </c>
      <c r="G47" s="17">
        <f>SUMIFS('تتبّع المصروفات'!$G$10:$G$250,'تتبّع المصروفات'!$A$10:$A$250,G$22,'تتبّع المصروفات'!$C$10:$C$250,$A47)</f>
      </c>
      <c r="H47" s="17">
        <f>SUMIFS('تتبّع المصروفات'!$G$10:$G$250,'تتبّع المصروفات'!$A$10:$A$250,H$22,'تتبّع المصروفات'!$C$10:$C$250,$A47)</f>
      </c>
      <c r="I47" s="17">
        <f>SUMIFS('تتبّع المصروفات'!$G$10:$G$250,'تتبّع المصروفات'!$A$10:$A$250,I$22,'تتبّع المصروفات'!$C$10:$C$250,$A47)</f>
      </c>
      <c r="J47" s="17">
        <f>SUMIFS('تتبّع المصروفات'!$G$10:$G$250,'تتبّع المصروفات'!$A$10:$A$250,J$22,'تتبّع المصروفات'!$C$10:$C$250,$A47)</f>
      </c>
      <c r="K47" s="17">
        <f>SUMIFS('تتبّع المصروفات'!$G$10:$G$250,'تتبّع المصروفات'!$A$10:$A$250,K$22,'تتبّع المصروفات'!$C$10:$C$250,$A47)</f>
      </c>
      <c r="L47" s="17">
        <f>SUMIFS('تتبّع المصروفات'!$G$10:$G$250,'تتبّع المصروفات'!$A$10:$A$250,L$22,'تتبّع المصروفات'!$C$10:$C$250,$A47)</f>
      </c>
      <c r="M47" s="17">
        <f>SUMIFS('تتبّع المصروفات'!$G$10:$G$250,'تتبّع المصروفات'!$A$10:$A$250,M$22,'تتبّع المصروفات'!$C$10:$C$250,$A47)</f>
      </c>
      <c r="N47" s="156">
        <f>VLOOKUP(A47,'بناء الميزانية'!B47:E80,3,FALSE)</f>
      </c>
      <c r="O47" s="156">
        <f>VLOOKUP(A47,'بناء الميزانية'!B47:E80,4,FALSE)</f>
      </c>
      <c r="P47" s="80"/>
      <c r="Q47" s="80"/>
      <c r="R47" s="80"/>
      <c r="S47" s="80"/>
      <c r="T47" s="80"/>
      <c r="U47" s="80"/>
      <c r="V47" s="80"/>
      <c r="W47" s="80"/>
      <c r="X47" s="80"/>
      <c r="Y47" s="80"/>
      <c r="Z47" s="80"/>
      <c r="AA47" s="80"/>
      <c r="AB47" s="80"/>
      <c r="AC47" s="80"/>
    </row>
    <row r="48" spans="1:30">
      <c r="A48" s="5" t="s">
        <v>599</v>
      </c>
      <c r="B48" s="17">
        <f>SUMIFS('تتبّع المصروفات'!$G$10:$G$250,'تتبّع المصروفات'!$A$10:$A$250,B$22,'تتبّع المصروفات'!$C$10:$C$250,$A48)</f>
      </c>
      <c r="C48" s="17">
        <f>SUMIFS('تتبّع المصروفات'!$G$10:$G$250,'تتبّع المصروفات'!$A$10:$A$250,C$22,'تتبّع المصروفات'!$C$10:$C$250,$A48)</f>
      </c>
      <c r="D48" s="17">
        <f>SUMIFS('تتبّع المصروفات'!$G$10:$G$250,'تتبّع المصروفات'!$A$10:$A$250,D$22,'تتبّع المصروفات'!$C$10:$C$250,$A48)</f>
      </c>
      <c r="E48" s="17">
        <f>SUMIFS('تتبّع المصروفات'!$G$10:$G$250,'تتبّع المصروفات'!$A$10:$A$250,E$22,'تتبّع المصروفات'!$C$10:$C$250,$A48)</f>
      </c>
      <c r="F48" s="17">
        <f>SUMIFS('تتبّع المصروفات'!$G$10:$G$250,'تتبّع المصروفات'!$A$10:$A$250,F$22,'تتبّع المصروفات'!$C$10:$C$250,$A48)</f>
      </c>
      <c r="G48" s="17">
        <f>SUMIFS('تتبّع المصروفات'!$G$10:$G$250,'تتبّع المصروفات'!$A$10:$A$250,G$22,'تتبّع المصروفات'!$C$10:$C$250,$A48)</f>
      </c>
      <c r="H48" s="17">
        <f>SUMIFS('تتبّع المصروفات'!$G$10:$G$250,'تتبّع المصروفات'!$A$10:$A$250,H$22,'تتبّع المصروفات'!$C$10:$C$250,$A48)</f>
      </c>
      <c r="I48" s="17">
        <f>SUMIFS('تتبّع المصروفات'!$G$10:$G$250,'تتبّع المصروفات'!$A$10:$A$250,I$22,'تتبّع المصروفات'!$C$10:$C$250,$A48)</f>
      </c>
      <c r="J48" s="17">
        <f>SUMIFS('تتبّع المصروفات'!$G$10:$G$250,'تتبّع المصروفات'!$A$10:$A$250,J$22,'تتبّع المصروفات'!$C$10:$C$250,$A48)</f>
      </c>
      <c r="K48" s="17">
        <f>SUMIFS('تتبّع المصروفات'!$G$10:$G$250,'تتبّع المصروفات'!$A$10:$A$250,K$22,'تتبّع المصروفات'!$C$10:$C$250,$A48)</f>
      </c>
      <c r="L48" s="17">
        <f>SUMIFS('تتبّع المصروفات'!$G$10:$G$250,'تتبّع المصروفات'!$A$10:$A$250,L$22,'تتبّع المصروفات'!$C$10:$C$250,$A48)</f>
      </c>
      <c r="M48" s="17">
        <f>SUMIFS('تتبّع المصروفات'!$G$10:$G$250,'تتبّع المصروفات'!$A$10:$A$250,M$22,'تتبّع المصروفات'!$C$10:$C$250,$A48)</f>
      </c>
      <c r="N48" s="156">
        <f>VLOOKUP(A48,'بناء الميزانية'!B48:E81,3,FALSE)</f>
      </c>
      <c r="O48" s="156">
        <f>VLOOKUP(A48,'بناء الميزانية'!B48:E81,4,FALSE)</f>
      </c>
      <c r="P48" s="80"/>
      <c r="Q48" s="80"/>
      <c r="R48" s="80"/>
      <c r="S48" s="80"/>
      <c r="T48" s="80"/>
      <c r="U48" s="80"/>
      <c r="V48" s="80"/>
      <c r="W48" s="80"/>
      <c r="X48" s="80"/>
      <c r="Y48" s="80"/>
      <c r="Z48" s="80"/>
      <c r="AA48" s="80"/>
      <c r="AB48" s="80"/>
      <c r="AC48" s="80"/>
    </row>
    <row r="49" spans="1:29">
      <c r="A49" s="5" t="s">
        <v>600</v>
      </c>
      <c r="B49" s="17">
        <f>SUMIFS('تتبّع المصروفات'!$G$10:$G$250,'تتبّع المصروفات'!$A$10:$A$250,B$22,'تتبّع المصروفات'!$C$10:$C$250,$A49)</f>
      </c>
      <c r="C49" s="17">
        <f>SUMIFS('تتبّع المصروفات'!$G$10:$G$250,'تتبّع المصروفات'!$A$10:$A$250,C$22,'تتبّع المصروفات'!$C$10:$C$250,$A49)</f>
      </c>
      <c r="D49" s="17">
        <f>SUMIFS('تتبّع المصروفات'!$G$10:$G$250,'تتبّع المصروفات'!$A$10:$A$250,D$22,'تتبّع المصروفات'!$C$10:$C$250,$A49)</f>
      </c>
      <c r="E49" s="17">
        <f>SUMIFS('تتبّع المصروفات'!$G$10:$G$250,'تتبّع المصروفات'!$A$10:$A$250,E$22,'تتبّع المصروفات'!$C$10:$C$250,$A49)</f>
      </c>
      <c r="F49" s="17">
        <f>SUMIFS('تتبّع المصروفات'!$G$10:$G$250,'تتبّع المصروفات'!$A$10:$A$250,F$22,'تتبّع المصروفات'!$C$10:$C$250,$A49)</f>
      </c>
      <c r="G49" s="17">
        <f>SUMIFS('تتبّع المصروفات'!$G$10:$G$250,'تتبّع المصروفات'!$A$10:$A$250,G$22,'تتبّع المصروفات'!$C$10:$C$250,$A49)</f>
      </c>
      <c r="H49" s="17">
        <f>SUMIFS('تتبّع المصروفات'!$G$10:$G$250,'تتبّع المصروفات'!$A$10:$A$250,H$22,'تتبّع المصروفات'!$C$10:$C$250,$A49)</f>
      </c>
      <c r="I49" s="17">
        <f>SUMIFS('تتبّع المصروفات'!$G$10:$G$250,'تتبّع المصروفات'!$A$10:$A$250,I$22,'تتبّع المصروفات'!$C$10:$C$250,$A49)</f>
      </c>
      <c r="J49" s="17">
        <f>SUMIFS('تتبّع المصروفات'!$G$10:$G$250,'تتبّع المصروفات'!$A$10:$A$250,J$22,'تتبّع المصروفات'!$C$10:$C$250,$A49)</f>
      </c>
      <c r="K49" s="17">
        <f>SUMIFS('تتبّع المصروفات'!$G$10:$G$250,'تتبّع المصروفات'!$A$10:$A$250,K$22,'تتبّع المصروفات'!$C$10:$C$250,$A49)</f>
      </c>
      <c r="L49" s="17">
        <f>SUMIFS('تتبّع المصروفات'!$G$10:$G$250,'تتبّع المصروفات'!$A$10:$A$250,L$22,'تتبّع المصروفات'!$C$10:$C$250,$A49)</f>
      </c>
      <c r="M49" s="17">
        <f>SUMIFS('تتبّع المصروفات'!$G$10:$G$250,'تتبّع المصروفات'!$A$10:$A$250,M$22,'تتبّع المصروفات'!$C$10:$C$250,$A49)</f>
      </c>
      <c r="N49" s="156">
        <f>VLOOKUP(A49,'بناء الميزانية'!B49:E82,3,FALSE)</f>
      </c>
      <c r="O49" s="156">
        <f>VLOOKUP(A49,'بناء الميزانية'!B49:E82,4,FALSE)</f>
      </c>
      <c r="P49" s="80"/>
      <c r="Q49" s="80"/>
      <c r="R49" s="80"/>
      <c r="S49" s="80"/>
      <c r="T49" s="80"/>
      <c r="U49" s="80"/>
      <c r="V49" s="80"/>
      <c r="W49" s="80"/>
      <c r="X49" s="80"/>
      <c r="Y49" s="80"/>
      <c r="Z49" s="80"/>
      <c r="AA49" s="80"/>
      <c r="AB49" s="80"/>
      <c r="AC49" s="80"/>
    </row>
    <row r="50" spans="1:29">
      <c r="A50" s="5" t="s">
        <v>601</v>
      </c>
      <c r="B50" s="17">
        <f>SUMIFS('تتبّع المصروفات'!$G$10:$G$250,'تتبّع المصروفات'!$A$10:$A$250,B$22,'تتبّع المصروفات'!$C$10:$C$250,$A50)</f>
      </c>
      <c r="C50" s="17">
        <f>SUMIFS('تتبّع المصروفات'!$G$10:$G$250,'تتبّع المصروفات'!$A$10:$A$250,C$22,'تتبّع المصروفات'!$C$10:$C$250,$A50)</f>
      </c>
      <c r="D50" s="17">
        <f>SUMIFS('تتبّع المصروفات'!$G$10:$G$250,'تتبّع المصروفات'!$A$10:$A$250,D$22,'تتبّع المصروفات'!$C$10:$C$250,$A50)</f>
      </c>
      <c r="E50" s="17">
        <f>SUMIFS('تتبّع المصروفات'!$G$10:$G$250,'تتبّع المصروفات'!$A$10:$A$250,E$22,'تتبّع المصروفات'!$C$10:$C$250,$A50)</f>
      </c>
      <c r="F50" s="17">
        <f>SUMIFS('تتبّع المصروفات'!$G$10:$G$250,'تتبّع المصروفات'!$A$10:$A$250,F$22,'تتبّع المصروفات'!$C$10:$C$250,$A50)</f>
      </c>
      <c r="G50" s="17">
        <f>SUMIFS('تتبّع المصروفات'!$G$10:$G$250,'تتبّع المصروفات'!$A$10:$A$250,G$22,'تتبّع المصروفات'!$C$10:$C$250,$A50)</f>
      </c>
      <c r="H50" s="17">
        <f>SUMIFS('تتبّع المصروفات'!$G$10:$G$250,'تتبّع المصروفات'!$A$10:$A$250,H$22,'تتبّع المصروفات'!$C$10:$C$250,$A50)</f>
      </c>
      <c r="I50" s="17">
        <f>SUMIFS('تتبّع المصروفات'!$G$10:$G$250,'تتبّع المصروفات'!$A$10:$A$250,I$22,'تتبّع المصروفات'!$C$10:$C$250,$A50)</f>
      </c>
      <c r="J50" s="17">
        <f>SUMIFS('تتبّع المصروفات'!$G$10:$G$250,'تتبّع المصروفات'!$A$10:$A$250,J$22,'تتبّع المصروفات'!$C$10:$C$250,$A50)</f>
      </c>
      <c r="K50" s="17">
        <f>SUMIFS('تتبّع المصروفات'!$G$10:$G$250,'تتبّع المصروفات'!$A$10:$A$250,K$22,'تتبّع المصروفات'!$C$10:$C$250,$A50)</f>
      </c>
      <c r="L50" s="17">
        <f>SUMIFS('تتبّع المصروفات'!$G$10:$G$250,'تتبّع المصروفات'!$A$10:$A$250,L$22,'تتبّع المصروفات'!$C$10:$C$250,$A50)</f>
      </c>
      <c r="M50" s="17">
        <f>SUMIFS('تتبّع المصروفات'!$G$10:$G$250,'تتبّع المصروفات'!$A$10:$A$250,M$22,'تتبّع المصروفات'!$C$10:$C$250,$A50)</f>
      </c>
      <c r="N50" s="156">
        <f>VLOOKUP(A50,'بناء الميزانية'!B50:E83,3,FALSE)</f>
      </c>
      <c r="O50" s="156">
        <f>VLOOKUP(A50,'بناء الميزانية'!B50:E83,4,FALSE)</f>
      </c>
      <c r="P50" s="80"/>
      <c r="Q50" s="80"/>
      <c r="R50" s="80"/>
      <c r="S50" s="80"/>
      <c r="T50" s="80"/>
      <c r="U50" s="80"/>
      <c r="V50" s="80"/>
      <c r="W50" s="80"/>
      <c r="X50" s="80"/>
      <c r="Y50" s="80"/>
      <c r="Z50" s="80"/>
      <c r="AA50" s="80"/>
      <c r="AB50" s="80"/>
      <c r="AC50" s="80"/>
    </row>
    <row r="51" spans="1:29">
      <c r="A51" s="16" t="s">
        <v>602</v>
      </c>
      <c r="B51" s="17">
        <f>SUMIFS('تتبّع المصروفات'!$G$10:$G$250,'تتبّع المصروفات'!$A$10:$A$250,B$22,'تتبّع المصروفات'!$C$10:$C$250,$A51)</f>
      </c>
      <c r="C51" s="17">
        <f>SUMIFS('تتبّع المصروفات'!$G$10:$G$250,'تتبّع المصروفات'!$A$10:$A$250,C$22,'تتبّع المصروفات'!$C$10:$C$250,$A51)</f>
      </c>
      <c r="D51" s="17">
        <f>SUMIFS('تتبّع المصروفات'!$G$10:$G$250,'تتبّع المصروفات'!$A$10:$A$250,D$22,'تتبّع المصروفات'!$C$10:$C$250,$A51)</f>
      </c>
      <c r="E51" s="17">
        <f>SUMIFS('تتبّع المصروفات'!$G$10:$G$250,'تتبّع المصروفات'!$A$10:$A$250,E$22,'تتبّع المصروفات'!$C$10:$C$250,$A51)</f>
      </c>
      <c r="F51" s="17">
        <f>SUMIFS('تتبّع المصروفات'!$G$10:$G$250,'تتبّع المصروفات'!$A$10:$A$250,F$22,'تتبّع المصروفات'!$C$10:$C$250,$A51)</f>
      </c>
      <c r="G51" s="17">
        <f>SUMIFS('تتبّع المصروفات'!$G$10:$G$250,'تتبّع المصروفات'!$A$10:$A$250,G$22,'تتبّع المصروفات'!$C$10:$C$250,$A51)</f>
      </c>
      <c r="H51" s="17">
        <f>SUMIFS('تتبّع المصروفات'!$G$10:$G$250,'تتبّع المصروفات'!$A$10:$A$250,H$22,'تتبّع المصروفات'!$C$10:$C$250,$A51)</f>
      </c>
      <c r="I51" s="17">
        <f>SUMIFS('تتبّع المصروفات'!$G$10:$G$250,'تتبّع المصروفات'!$A$10:$A$250,I$22,'تتبّع المصروفات'!$C$10:$C$250,$A51)</f>
      </c>
      <c r="J51" s="17">
        <f>SUMIFS('تتبّع المصروفات'!$G$10:$G$250,'تتبّع المصروفات'!$A$10:$A$250,J$22,'تتبّع المصروفات'!$C$10:$C$250,$A51)</f>
      </c>
      <c r="K51" s="17">
        <f>SUMIFS('تتبّع المصروفات'!$G$10:$G$250,'تتبّع المصروفات'!$A$10:$A$250,K$22,'تتبّع المصروفات'!$C$10:$C$250,$A51)</f>
      </c>
      <c r="L51" s="17">
        <f>SUMIFS('تتبّع المصروفات'!$G$10:$G$250,'تتبّع المصروفات'!$A$10:$A$250,L$22,'تتبّع المصروفات'!$C$10:$C$250,$A51)</f>
      </c>
      <c r="M51" s="17">
        <f>SUMIFS('تتبّع المصروفات'!$G$10:$G$250,'تتبّع المصروفات'!$A$10:$A$250,M$22,'تتبّع المصروفات'!$C$10:$C$250,$A51)</f>
      </c>
      <c r="N51" s="156">
        <f>VLOOKUP(A51,'بناء الميزانية'!B51:E84,3,FALSE)</f>
      </c>
      <c r="O51" s="156">
        <f>VLOOKUP(A51,'بناء الميزانية'!B51:E84,4,FALSE)</f>
      </c>
      <c r="P51" s="80"/>
      <c r="Q51" s="80"/>
      <c r="R51" s="80"/>
      <c r="S51" s="80"/>
      <c r="T51" s="80"/>
      <c r="U51" s="80"/>
      <c r="V51" s="80"/>
      <c r="W51" s="80"/>
      <c r="X51" s="80"/>
      <c r="Y51" s="80"/>
      <c r="Z51" s="80"/>
      <c r="AA51" s="80"/>
      <c r="AB51" s="80"/>
      <c r="AC51" s="80"/>
    </row>
    <row r="52" spans="1:29" ht="28.5">
      <c r="A52" s="34" t="s">
        <v>603</v>
      </c>
      <c r="B52" s="17">
        <f>SUMIFS('تتبّع المصروفات'!$G$10:$G$250,'تتبّع المصروفات'!$A$10:$A$250,B$22,'تتبّع المصروفات'!$C$10:$C$250,$A52)</f>
      </c>
      <c r="C52" s="17">
        <f>SUMIFS('تتبّع المصروفات'!$G$10:$G$250,'تتبّع المصروفات'!$A$10:$A$250,C$22,'تتبّع المصروفات'!$C$10:$C$250,$A52)</f>
      </c>
      <c r="D52" s="17">
        <f>SUMIFS('تتبّع المصروفات'!$G$10:$G$250,'تتبّع المصروفات'!$A$10:$A$250,D$22,'تتبّع المصروفات'!$C$10:$C$250,$A52)</f>
      </c>
      <c r="E52" s="17">
        <f>SUMIFS('تتبّع المصروفات'!$G$10:$G$250,'تتبّع المصروفات'!$A$10:$A$250,E$22,'تتبّع المصروفات'!$C$10:$C$250,$A52)</f>
      </c>
      <c r="F52" s="17">
        <f>SUMIFS('تتبّع المصروفات'!$G$10:$G$250,'تتبّع المصروفات'!$A$10:$A$250,F$22,'تتبّع المصروفات'!$C$10:$C$250,$A52)</f>
      </c>
      <c r="G52" s="17">
        <f>SUMIFS('تتبّع المصروفات'!$G$10:$G$250,'تتبّع المصروفات'!$A$10:$A$250,G$22,'تتبّع المصروفات'!$C$10:$C$250,$A52)</f>
      </c>
      <c r="H52" s="17">
        <f>SUMIFS('تتبّع المصروفات'!$G$10:$G$250,'تتبّع المصروفات'!$A$10:$A$250,H$22,'تتبّع المصروفات'!$C$10:$C$250,$A52)</f>
      </c>
      <c r="I52" s="17">
        <f>SUMIFS('تتبّع المصروفات'!$G$10:$G$250,'تتبّع المصروفات'!$A$10:$A$250,I$22,'تتبّع المصروفات'!$C$10:$C$250,$A52)</f>
      </c>
      <c r="J52" s="17">
        <f>SUMIFS('تتبّع المصروفات'!$G$10:$G$250,'تتبّع المصروفات'!$A$10:$A$250,J$22,'تتبّع المصروفات'!$C$10:$C$250,$A52)</f>
      </c>
      <c r="K52" s="17">
        <f>SUMIFS('تتبّع المصروفات'!$G$10:$G$250,'تتبّع المصروفات'!$A$10:$A$250,K$22,'تتبّع المصروفات'!$C$10:$C$250,$A52)</f>
      </c>
      <c r="L52" s="17">
        <f>SUMIFS('تتبّع المصروفات'!$G$10:$G$250,'تتبّع المصروفات'!$A$10:$A$250,L$22,'تتبّع المصروفات'!$C$10:$C$250,$A52)</f>
      </c>
      <c r="M52" s="17">
        <f>SUMIFS('تتبّع المصروفات'!$G$10:$G$250,'تتبّع المصروفات'!$A$10:$A$250,M$22,'تتبّع المصروفات'!$C$10:$C$250,$A52)</f>
      </c>
      <c r="N52" s="156">
        <f>VLOOKUP(A52,'بناء الميزانية'!B52:E85,3,FALSE)</f>
      </c>
      <c r="O52" s="156">
        <f>VLOOKUP(A52,'بناء الميزانية'!B52:E85,4,FALSE)</f>
      </c>
      <c r="P52" s="80"/>
      <c r="Q52" s="80"/>
      <c r="R52" s="80"/>
      <c r="S52" s="80"/>
      <c r="T52" s="80"/>
      <c r="U52" s="80"/>
      <c r="V52" s="80"/>
      <c r="W52" s="80"/>
      <c r="X52" s="80"/>
      <c r="Y52" s="80"/>
      <c r="Z52" s="80"/>
      <c r="AA52" s="80"/>
      <c r="AB52" s="80"/>
      <c r="AC52" s="80"/>
    </row>
    <row r="53" spans="1:29">
      <c r="A53" s="16" t="s">
        <v>604</v>
      </c>
      <c r="B53" s="17">
        <f>SUMIFS('تتبّع المصروفات'!$G$10:$G$250,'تتبّع المصروفات'!$A$10:$A$250,B$22,'تتبّع المصروفات'!$C$10:$C$250,$A53)</f>
      </c>
      <c r="C53" s="17">
        <f>SUMIFS('تتبّع المصروفات'!$G$10:$G$250,'تتبّع المصروفات'!$A$10:$A$250,C$22,'تتبّع المصروفات'!$C$10:$C$250,$A53)</f>
      </c>
      <c r="D53" s="17">
        <f>SUMIFS('تتبّع المصروفات'!$G$10:$G$250,'تتبّع المصروفات'!$A$10:$A$250,D$22,'تتبّع المصروفات'!$C$10:$C$250,$A53)</f>
      </c>
      <c r="E53" s="17">
        <f>SUMIFS('تتبّع المصروفات'!$G$10:$G$250,'تتبّع المصروفات'!$A$10:$A$250,E$22,'تتبّع المصروفات'!$C$10:$C$250,$A53)</f>
      </c>
      <c r="F53" s="17">
        <f>SUMIFS('تتبّع المصروفات'!$G$10:$G$250,'تتبّع المصروفات'!$A$10:$A$250,F$22,'تتبّع المصروفات'!$C$10:$C$250,$A53)</f>
      </c>
      <c r="G53" s="17">
        <f>SUMIFS('تتبّع المصروفات'!$G$10:$G$250,'تتبّع المصروفات'!$A$10:$A$250,G$22,'تتبّع المصروفات'!$C$10:$C$250,$A53)</f>
      </c>
      <c r="H53" s="17">
        <f>SUMIFS('تتبّع المصروفات'!$G$10:$G$250,'تتبّع المصروفات'!$A$10:$A$250,H$22,'تتبّع المصروفات'!$C$10:$C$250,$A53)</f>
      </c>
      <c r="I53" s="17">
        <f>SUMIFS('تتبّع المصروفات'!$G$10:$G$250,'تتبّع المصروفات'!$A$10:$A$250,I$22,'تتبّع المصروفات'!$C$10:$C$250,$A53)</f>
      </c>
      <c r="J53" s="17">
        <f>SUMIFS('تتبّع المصروفات'!$G$10:$G$250,'تتبّع المصروفات'!$A$10:$A$250,J$22,'تتبّع المصروفات'!$C$10:$C$250,$A53)</f>
      </c>
      <c r="K53" s="17">
        <f>SUMIFS('تتبّع المصروفات'!$G$10:$G$250,'تتبّع المصروفات'!$A$10:$A$250,K$22,'تتبّع المصروفات'!$C$10:$C$250,$A53)</f>
      </c>
      <c r="L53" s="17">
        <f>SUMIFS('تتبّع المصروفات'!$G$10:$G$250,'تتبّع المصروفات'!$A$10:$A$250,L$22,'تتبّع المصروفات'!$C$10:$C$250,$A53)</f>
      </c>
      <c r="M53" s="17">
        <f>SUMIFS('تتبّع المصروفات'!$G$10:$G$250,'تتبّع المصروفات'!$A$10:$A$250,M$22,'تتبّع المصروفات'!$C$10:$C$250,$A53)</f>
      </c>
      <c r="N53" s="156">
        <f>VLOOKUP(A53,'بناء الميزانية'!B53:E86,3,FALSE)</f>
      </c>
      <c r="O53" s="156">
        <f>VLOOKUP(A53,'بناء الميزانية'!B53:E86,4,FALSE)</f>
      </c>
      <c r="P53" s="80"/>
      <c r="Q53" s="80"/>
      <c r="R53" s="80"/>
      <c r="S53" s="80"/>
      <c r="T53" s="80"/>
      <c r="U53" s="80"/>
      <c r="V53" s="80"/>
      <c r="W53" s="80"/>
      <c r="X53" s="80"/>
      <c r="Y53" s="80"/>
      <c r="Z53" s="80"/>
      <c r="AA53" s="80"/>
      <c r="AB53" s="80"/>
      <c r="AC53" s="80"/>
    </row>
    <row r="54" spans="1:29">
      <c r="A54" s="5" t="s">
        <v>605</v>
      </c>
      <c r="B54" s="17">
        <f>SUMIFS('تتبّع المصروفات'!$G$10:$G$250,'تتبّع المصروفات'!$A$10:$A$250,B$22,'تتبّع المصروفات'!$C$10:$C$250,$A54)</f>
      </c>
      <c r="C54" s="17">
        <f>SUMIFS('تتبّع المصروفات'!$G$10:$G$250,'تتبّع المصروفات'!$A$10:$A$250,C$22,'تتبّع المصروفات'!$C$10:$C$250,$A54)</f>
      </c>
      <c r="D54" s="17">
        <f>SUMIFS('تتبّع المصروفات'!$G$10:$G$250,'تتبّع المصروفات'!$A$10:$A$250,D$22,'تتبّع المصروفات'!$C$10:$C$250,$A54)</f>
      </c>
      <c r="E54" s="17">
        <f>SUMIFS('تتبّع المصروفات'!$G$10:$G$250,'تتبّع المصروفات'!$A$10:$A$250,E$22,'تتبّع المصروفات'!$C$10:$C$250,$A54)</f>
      </c>
      <c r="F54" s="17">
        <f>SUMIFS('تتبّع المصروفات'!$G$10:$G$250,'تتبّع المصروفات'!$A$10:$A$250,F$22,'تتبّع المصروفات'!$C$10:$C$250,$A54)</f>
      </c>
      <c r="G54" s="17">
        <f>SUMIFS('تتبّع المصروفات'!$G$10:$G$250,'تتبّع المصروفات'!$A$10:$A$250,G$22,'تتبّع المصروفات'!$C$10:$C$250,$A54)</f>
      </c>
      <c r="H54" s="17">
        <f>SUMIFS('تتبّع المصروفات'!$G$10:$G$250,'تتبّع المصروفات'!$A$10:$A$250,H$22,'تتبّع المصروفات'!$C$10:$C$250,$A54)</f>
      </c>
      <c r="I54" s="17">
        <f>SUMIFS('تتبّع المصروفات'!$G$10:$G$250,'تتبّع المصروفات'!$A$10:$A$250,I$22,'تتبّع المصروفات'!$C$10:$C$250,$A54)</f>
      </c>
      <c r="J54" s="17">
        <f>SUMIFS('تتبّع المصروفات'!$G$10:$G$250,'تتبّع المصروفات'!$A$10:$A$250,J$22,'تتبّع المصروفات'!$C$10:$C$250,$A54)</f>
      </c>
      <c r="K54" s="17">
        <f>SUMIFS('تتبّع المصروفات'!$G$10:$G$250,'تتبّع المصروفات'!$A$10:$A$250,K$22,'تتبّع المصروفات'!$C$10:$C$250,$A54)</f>
      </c>
      <c r="L54" s="17">
        <f>SUMIFS('تتبّع المصروفات'!$G$10:$G$250,'تتبّع المصروفات'!$A$10:$A$250,L$22,'تتبّع المصروفات'!$C$10:$C$250,$A54)</f>
      </c>
      <c r="M54" s="17">
        <f>SUMIFS('تتبّع المصروفات'!$G$10:$G$250,'تتبّع المصروفات'!$A$10:$A$250,M$22,'تتبّع المصروفات'!$C$10:$C$250,$A54)</f>
      </c>
      <c r="N54" s="156">
        <f>VLOOKUP(A54,'بناء الميزانية'!B54:E87,3,FALSE)</f>
      </c>
      <c r="O54" s="156">
        <f>VLOOKUP(A54,'بناء الميزانية'!B54:E87,4,FALSE)</f>
      </c>
      <c r="P54" s="80"/>
      <c r="Q54" s="80"/>
      <c r="R54" s="80"/>
      <c r="S54" s="80"/>
      <c r="T54" s="80"/>
      <c r="U54" s="80"/>
      <c r="V54" s="80"/>
      <c r="W54" s="80"/>
      <c r="X54" s="80"/>
      <c r="Y54" s="80"/>
      <c r="Z54" s="80"/>
      <c r="AA54" s="80"/>
      <c r="AB54" s="80"/>
      <c r="AC54" s="80"/>
    </row>
    <row r="55" spans="1:29">
      <c r="A55" s="16" t="s">
        <v>606</v>
      </c>
      <c r="B55" s="17">
        <f>SUMIFS('تتبّع المصروفات'!$G$10:$G$250,'تتبّع المصروفات'!$A$10:$A$250,B$22,'تتبّع المصروفات'!$C$10:$C$250,$A55)</f>
      </c>
      <c r="C55" s="17">
        <f>SUMIFS('تتبّع المصروفات'!$G$10:$G$250,'تتبّع المصروفات'!$A$10:$A$250,C$22,'تتبّع المصروفات'!$C$10:$C$250,$A55)</f>
      </c>
      <c r="D55" s="17">
        <f>SUMIFS('تتبّع المصروفات'!$G$10:$G$250,'تتبّع المصروفات'!$A$10:$A$250,D$22,'تتبّع المصروفات'!$C$10:$C$250,$A55)</f>
      </c>
      <c r="E55" s="17">
        <f>SUMIFS('تتبّع المصروفات'!$G$10:$G$250,'تتبّع المصروفات'!$A$10:$A$250,E$22,'تتبّع المصروفات'!$C$10:$C$250,$A55)</f>
      </c>
      <c r="F55" s="17">
        <f>SUMIFS('تتبّع المصروفات'!$G$10:$G$250,'تتبّع المصروفات'!$A$10:$A$250,F$22,'تتبّع المصروفات'!$C$10:$C$250,$A55)</f>
      </c>
      <c r="G55" s="17">
        <f>SUMIFS('تتبّع المصروفات'!$G$10:$G$250,'تتبّع المصروفات'!$A$10:$A$250,G$22,'تتبّع المصروفات'!$C$10:$C$250,$A55)</f>
      </c>
      <c r="H55" s="17">
        <f>SUMIFS('تتبّع المصروفات'!$G$10:$G$250,'تتبّع المصروفات'!$A$10:$A$250,H$22,'تتبّع المصروفات'!$C$10:$C$250,$A55)</f>
      </c>
      <c r="I55" s="17">
        <f>SUMIFS('تتبّع المصروفات'!$G$10:$G$250,'تتبّع المصروفات'!$A$10:$A$250,I$22,'تتبّع المصروفات'!$C$10:$C$250,$A55)</f>
      </c>
      <c r="J55" s="17">
        <f>SUMIFS('تتبّع المصروفات'!$G$10:$G$250,'تتبّع المصروفات'!$A$10:$A$250,J$22,'تتبّع المصروفات'!$C$10:$C$250,$A55)</f>
      </c>
      <c r="K55" s="17">
        <f>SUMIFS('تتبّع المصروفات'!$G$10:$G$250,'تتبّع المصروفات'!$A$10:$A$250,K$22,'تتبّع المصروفات'!$C$10:$C$250,$A55)</f>
      </c>
      <c r="L55" s="17">
        <f>SUMIFS('تتبّع المصروفات'!$G$10:$G$250,'تتبّع المصروفات'!$A$10:$A$250,L$22,'تتبّع المصروفات'!$C$10:$C$250,$A55)</f>
      </c>
      <c r="M55" s="17">
        <f>SUMIFS('تتبّع المصروفات'!$G$10:$G$250,'تتبّع المصروفات'!$A$10:$A$250,M$22,'تتبّع المصروفات'!$C$10:$C$250,$A55)</f>
      </c>
      <c r="N55" s="156">
        <f>VLOOKUP(A55,'بناء الميزانية'!B55:E88,3,FALSE)</f>
      </c>
      <c r="O55" s="156">
        <f>VLOOKUP(A55,'بناء الميزانية'!B55:E88,4,FALSE)</f>
      </c>
      <c r="P55" s="80"/>
      <c r="Q55" s="80"/>
      <c r="R55" s="80"/>
      <c r="S55" s="80"/>
      <c r="T55" s="80"/>
      <c r="U55" s="80"/>
      <c r="V55" s="80"/>
      <c r="W55" s="80"/>
      <c r="X55" s="80"/>
      <c r="Y55" s="80"/>
      <c r="Z55" s="80"/>
      <c r="AA55" s="80"/>
      <c r="AB55" s="80"/>
      <c r="AC55" s="80"/>
    </row>
    <row r="56" spans="1:29">
      <c r="A56" s="17" t="s">
        <v>607</v>
      </c>
      <c r="B56" s="17">
        <f>SUMIFS('تتبّع المصروفات'!$G$10:$G$250,'تتبّع المصروفات'!$A$10:$A$250,B$22,'تتبّع المصروفات'!$C$10:$C$250,$A56)</f>
      </c>
      <c r="C56" s="17">
        <f>SUMIFS('تتبّع المصروفات'!$G$10:$G$250,'تتبّع المصروفات'!$A$10:$A$250,C$22,'تتبّع المصروفات'!$C$10:$C$250,$A56)</f>
      </c>
      <c r="D56" s="17">
        <f>SUMIFS('تتبّع المصروفات'!$G$10:$G$250,'تتبّع المصروفات'!$A$10:$A$250,D$22,'تتبّع المصروفات'!$C$10:$C$250,$A56)</f>
      </c>
      <c r="E56" s="17">
        <f>SUMIFS('تتبّع المصروفات'!$G$10:$G$250,'تتبّع المصروفات'!$A$10:$A$250,E$22,'تتبّع المصروفات'!$C$10:$C$250,$A56)</f>
      </c>
      <c r="F56" s="17">
        <f>SUMIFS('تتبّع المصروفات'!$G$10:$G$250,'تتبّع المصروفات'!$A$10:$A$250,F$22,'تتبّع المصروفات'!$C$10:$C$250,$A56)</f>
      </c>
      <c r="G56" s="17">
        <f>SUMIFS('تتبّع المصروفات'!$G$10:$G$250,'تتبّع المصروفات'!$A$10:$A$250,G$22,'تتبّع المصروفات'!$C$10:$C$250,$A56)</f>
      </c>
      <c r="H56" s="17">
        <f>SUMIFS('تتبّع المصروفات'!$G$10:$G$250,'تتبّع المصروفات'!$A$10:$A$250,H$22,'تتبّع المصروفات'!$C$10:$C$250,$A56)</f>
      </c>
      <c r="I56" s="17">
        <f>SUMIFS('تتبّع المصروفات'!$G$10:$G$250,'تتبّع المصروفات'!$A$10:$A$250,I$22,'تتبّع المصروفات'!$C$10:$C$250,$A56)</f>
      </c>
      <c r="J56" s="17">
        <f>SUMIFS('تتبّع المصروفات'!$G$10:$G$250,'تتبّع المصروفات'!$A$10:$A$250,J$22,'تتبّع المصروفات'!$C$10:$C$250,$A56)</f>
      </c>
      <c r="K56" s="17">
        <f>SUMIFS('تتبّع المصروفات'!$G$10:$G$250,'تتبّع المصروفات'!$A$10:$A$250,K$22,'تتبّع المصروفات'!$C$10:$C$250,$A56)</f>
      </c>
      <c r="L56" s="17">
        <f>SUMIFS('تتبّع المصروفات'!$G$10:$G$250,'تتبّع المصروفات'!$A$10:$A$250,L$22,'تتبّع المصروفات'!$C$10:$C$250,$A56)</f>
      </c>
      <c r="M56" s="17">
        <f>SUMIFS('تتبّع المصروفات'!$G$10:$G$250,'تتبّع المصروفات'!$A$10:$A$250,M$22,'تتبّع المصروفات'!$C$10:$C$250,$A56)</f>
      </c>
      <c r="N56" s="156">
        <f>VLOOKUP(A56,'بناء الميزانية'!B56:E89,3,FALSE)</f>
      </c>
      <c r="O56" s="156">
        <f>VLOOKUP(A56,'بناء الميزانية'!B56:E89,4,FALSE)</f>
      </c>
      <c r="P56" s="80"/>
      <c r="Q56" s="80"/>
      <c r="R56" s="80"/>
      <c r="S56" s="80"/>
      <c r="T56" s="80"/>
      <c r="U56" s="80"/>
      <c r="V56" s="80"/>
      <c r="W56" s="80"/>
      <c r="X56" s="80"/>
      <c r="Y56" s="80"/>
      <c r="Z56" s="80"/>
      <c r="AA56" s="80"/>
      <c r="AB56" s="80"/>
      <c r="AC56" s="80"/>
    </row>
    <row r="57" spans="1:29" ht="15" thickBot="1">
      <c r="A57" s="5"/>
      <c r="P57" s="80"/>
      <c r="Q57" s="80"/>
      <c r="R57" s="80"/>
      <c r="S57" s="80"/>
      <c r="T57" s="80"/>
      <c r="U57" s="80"/>
      <c r="V57" s="80"/>
      <c r="W57" s="80"/>
      <c r="X57" s="80"/>
      <c r="Y57" s="80"/>
      <c r="Z57" s="80"/>
      <c r="AA57" s="80"/>
      <c r="AB57" s="80"/>
      <c r="AC57" s="80"/>
    </row>
    <row r="58" spans="1:29" ht="15.75" thickBot="1">
      <c r="A58" s="60" t="s">
        <v>608</v>
      </c>
      <c r="B58" s="61">
        <f>SUM(B23:B56)</f>
      </c>
      <c r="C58" s="61">
        <f t="shared" ref="C58:O58" si="1">SUM(C23:C56)</f>
      </c>
      <c r="D58" s="61">
        <f t="shared" si="1"/>
        <v>0</v>
      </c>
      <c r="E58" s="61">
        <f t="shared" si="1"/>
        <v>0</v>
      </c>
      <c r="F58" s="61">
        <f t="shared" si="1"/>
        <v>0</v>
      </c>
      <c r="G58" s="61">
        <f t="shared" si="1"/>
        <v>0</v>
      </c>
      <c r="H58" s="61">
        <f t="shared" si="1"/>
        <v>0</v>
      </c>
      <c r="I58" s="61">
        <f t="shared" si="1"/>
        <v>0</v>
      </c>
      <c r="J58" s="61">
        <f t="shared" si="1"/>
        <v>0</v>
      </c>
      <c r="K58" s="61">
        <f t="shared" si="1"/>
        <v>0</v>
      </c>
      <c r="L58" s="61">
        <f t="shared" si="1"/>
        <v>0</v>
      </c>
      <c r="M58" s="61">
        <f t="shared" si="1"/>
        <v>0</v>
      </c>
      <c r="N58" s="61">
        <f t="shared" si="1"/>
        <v>0</v>
      </c>
      <c r="O58" s="62">
        <f t="shared" si="1"/>
        <v>0</v>
      </c>
      <c r="P58" s="80"/>
      <c r="Q58" s="80"/>
      <c r="R58" s="80"/>
      <c r="S58" s="80"/>
      <c r="T58" s="80"/>
      <c r="U58" s="80"/>
      <c r="V58" s="80"/>
      <c r="W58" s="80"/>
      <c r="X58" s="80"/>
      <c r="Y58" s="80"/>
      <c r="Z58" s="80"/>
      <c r="AA58" s="80"/>
      <c r="AB58" s="80"/>
      <c r="AC58" s="80"/>
    </row>
    <row r="59" spans="1:29">
      <c r="A59" s="80"/>
      <c r="B59" s="80"/>
      <c r="C59" s="80"/>
      <c r="D59" s="80"/>
      <c r="E59" s="80"/>
      <c r="F59" s="80"/>
      <c r="G59" s="80"/>
      <c r="H59" s="80"/>
      <c r="I59" s="80"/>
      <c r="J59" s="80"/>
      <c r="K59" s="80"/>
      <c r="L59" s="80"/>
      <c r="M59" s="80"/>
      <c r="N59" s="80"/>
      <c r="O59" s="80"/>
      <c r="P59" s="80"/>
      <c r="Q59" s="80"/>
      <c r="R59" s="80"/>
      <c r="S59" s="80"/>
      <c r="T59" s="80"/>
      <c r="U59" s="80"/>
      <c r="V59" s="80"/>
      <c r="W59" s="80"/>
      <c r="X59" s="80"/>
      <c r="Y59" s="80"/>
      <c r="Z59" s="80"/>
      <c r="AA59" s="80"/>
      <c r="AB59" s="80"/>
      <c r="AC59" s="80"/>
    </row>
    <row r="60" spans="1:29">
      <c r="A60" s="80"/>
      <c r="B60" s="80"/>
      <c r="C60" s="80"/>
      <c r="D60" s="80"/>
      <c r="E60" s="80"/>
      <c r="F60" s="80"/>
      <c r="G60" s="80"/>
      <c r="H60" s="80"/>
      <c r="I60" s="80"/>
      <c r="J60" s="80"/>
      <c r="K60" s="80"/>
      <c r="L60" s="80"/>
      <c r="M60" s="80"/>
      <c r="N60" s="80"/>
      <c r="O60" s="80"/>
      <c r="P60" s="80"/>
      <c r="Q60" s="80"/>
      <c r="R60" s="80"/>
      <c r="S60" s="80"/>
      <c r="T60" s="80"/>
      <c r="U60" s="80"/>
      <c r="V60" s="80"/>
      <c r="W60" s="80"/>
      <c r="X60" s="80"/>
      <c r="Y60" s="80"/>
      <c r="Z60" s="80"/>
      <c r="AA60" s="80"/>
      <c r="AB60" s="80"/>
      <c r="AC60" s="80"/>
    </row>
    <row r="61" spans="1:29">
      <c r="A61" s="80"/>
      <c r="B61" s="80"/>
      <c r="C61" s="80"/>
      <c r="D61" s="80"/>
      <c r="E61" s="80"/>
      <c r="F61" s="80"/>
      <c r="G61" s="80"/>
      <c r="H61" s="80"/>
      <c r="I61" s="80"/>
      <c r="J61" s="80"/>
      <c r="K61" s="80"/>
      <c r="L61" s="80"/>
      <c r="M61" s="80"/>
      <c r="N61" s="80"/>
      <c r="O61" s="80"/>
      <c r="P61" s="80"/>
      <c r="Q61" s="80"/>
      <c r="R61" s="80"/>
      <c r="S61" s="80"/>
      <c r="T61" s="80"/>
      <c r="U61" s="80"/>
      <c r="V61" s="80"/>
      <c r="W61" s="80"/>
      <c r="X61" s="80"/>
      <c r="Y61" s="80"/>
      <c r="Z61" s="80"/>
      <c r="AA61" s="80"/>
      <c r="AB61" s="80"/>
      <c r="AC61" s="80"/>
    </row>
    <row r="62" spans="1:29">
      <c r="A62" s="80"/>
      <c r="B62" s="80"/>
      <c r="C62" s="80"/>
      <c r="D62" s="80"/>
      <c r="E62" s="80"/>
      <c r="F62" s="80"/>
      <c r="G62" s="80"/>
      <c r="H62" s="80"/>
      <c r="I62" s="80"/>
      <c r="J62" s="80"/>
      <c r="K62" s="80"/>
      <c r="L62" s="80"/>
      <c r="M62" s="80"/>
      <c r="N62" s="80"/>
      <c r="O62" s="80"/>
      <c r="P62" s="80"/>
      <c r="Q62" s="80"/>
      <c r="R62" s="80"/>
      <c r="S62" s="80"/>
      <c r="T62" s="80"/>
      <c r="U62" s="80"/>
      <c r="V62" s="80"/>
      <c r="W62" s="80"/>
      <c r="X62" s="80"/>
      <c r="Y62" s="80"/>
      <c r="Z62" s="80"/>
      <c r="AA62" s="80"/>
      <c r="AB62" s="80"/>
      <c r="AC62" s="80"/>
    </row>
    <row r="63" spans="1:29">
      <c r="A63" s="80"/>
      <c r="B63" s="80"/>
      <c r="C63" s="80"/>
      <c r="D63" s="80"/>
      <c r="E63" s="80"/>
      <c r="F63" s="80"/>
      <c r="G63" s="80"/>
      <c r="H63" s="80"/>
      <c r="I63" s="80"/>
      <c r="J63" s="80"/>
      <c r="K63" s="80"/>
      <c r="L63" s="80"/>
      <c r="M63" s="80"/>
      <c r="N63" s="80"/>
      <c r="O63" s="80"/>
      <c r="P63" s="80"/>
      <c r="Q63" s="80"/>
      <c r="R63" s="80"/>
      <c r="S63" s="80"/>
      <c r="T63" s="80"/>
      <c r="U63" s="80"/>
      <c r="V63" s="80"/>
      <c r="W63" s="80"/>
      <c r="X63" s="80"/>
      <c r="Y63" s="80"/>
      <c r="Z63" s="80"/>
      <c r="AA63" s="80"/>
      <c r="AB63" s="80"/>
      <c r="AC63" s="80"/>
    </row>
    <row r="64" spans="1:29">
      <c r="A64" s="80"/>
      <c r="B64" s="80"/>
      <c r="C64" s="80"/>
      <c r="D64" s="80"/>
      <c r="E64" s="80"/>
      <c r="F64" s="80"/>
      <c r="G64" s="80"/>
      <c r="H64" s="80"/>
      <c r="I64" s="80"/>
      <c r="J64" s="80"/>
      <c r="K64" s="80"/>
      <c r="L64" s="80"/>
      <c r="M64" s="80"/>
      <c r="N64" s="80"/>
      <c r="O64" s="80"/>
      <c r="P64" s="80"/>
      <c r="Q64" s="80"/>
      <c r="R64" s="80"/>
      <c r="S64" s="80"/>
      <c r="T64" s="80"/>
      <c r="U64" s="80"/>
      <c r="V64" s="80"/>
      <c r="W64" s="80"/>
      <c r="X64" s="80"/>
      <c r="Y64" s="80"/>
      <c r="Z64" s="80"/>
      <c r="AA64" s="80"/>
      <c r="AB64" s="80"/>
      <c r="AC64" s="80"/>
    </row>
    <row r="65" spans="1:29">
      <c r="A65" s="80"/>
      <c r="B65" s="80"/>
      <c r="C65" s="80"/>
      <c r="D65" s="80"/>
      <c r="E65" s="80"/>
      <c r="F65" s="80"/>
      <c r="G65" s="80"/>
      <c r="H65" s="80"/>
      <c r="I65" s="80"/>
      <c r="J65" s="80"/>
      <c r="K65" s="80"/>
      <c r="L65" s="80"/>
      <c r="M65" s="80"/>
      <c r="N65" s="80"/>
      <c r="O65" s="80"/>
      <c r="P65" s="80"/>
      <c r="Q65" s="80"/>
      <c r="R65" s="80"/>
      <c r="S65" s="80"/>
      <c r="T65" s="80"/>
      <c r="U65" s="80"/>
      <c r="V65" s="80"/>
      <c r="W65" s="80"/>
      <c r="X65" s="80"/>
      <c r="Y65" s="80"/>
      <c r="Z65" s="80"/>
      <c r="AA65" s="80"/>
      <c r="AB65" s="80"/>
      <c r="AC65" s="80"/>
    </row>
    <row r="66" spans="1:29">
      <c r="A66" s="80"/>
      <c r="B66" s="80"/>
      <c r="C66" s="80"/>
      <c r="D66" s="80"/>
      <c r="E66" s="80"/>
      <c r="F66" s="80"/>
      <c r="G66" s="80"/>
      <c r="H66" s="80"/>
      <c r="I66" s="80"/>
      <c r="J66" s="80"/>
      <c r="K66" s="80"/>
      <c r="L66" s="80"/>
      <c r="M66" s="80"/>
      <c r="N66" s="80"/>
      <c r="O66" s="80"/>
      <c r="P66" s="80"/>
      <c r="Q66" s="80"/>
      <c r="R66" s="80"/>
      <c r="S66" s="80"/>
      <c r="T66" s="80"/>
      <c r="U66" s="80"/>
      <c r="V66" s="80"/>
      <c r="W66" s="80"/>
      <c r="X66" s="80"/>
      <c r="Y66" s="80"/>
      <c r="Z66" s="80"/>
      <c r="AA66" s="80"/>
      <c r="AB66" s="80"/>
      <c r="AC66" s="80"/>
    </row>
    <row r="67" spans="1:29">
      <c r="A67" s="80"/>
      <c r="B67" s="80"/>
      <c r="C67" s="80"/>
      <c r="D67" s="80"/>
      <c r="E67" s="80"/>
      <c r="F67" s="80"/>
      <c r="G67" s="80"/>
      <c r="H67" s="80"/>
      <c r="I67" s="80"/>
      <c r="J67" s="80"/>
      <c r="K67" s="80"/>
      <c r="L67" s="80"/>
      <c r="M67" s="80"/>
      <c r="N67" s="80"/>
      <c r="O67" s="80"/>
      <c r="P67" s="80"/>
      <c r="Q67" s="80"/>
      <c r="R67" s="80"/>
      <c r="S67" s="80"/>
      <c r="T67" s="80"/>
      <c r="U67" s="80"/>
      <c r="V67" s="80"/>
      <c r="W67" s="80"/>
      <c r="X67" s="80"/>
      <c r="Y67" s="80"/>
      <c r="Z67" s="80"/>
      <c r="AA67" s="80"/>
      <c r="AB67" s="80"/>
      <c r="AC67" s="80"/>
    </row>
    <row r="68" spans="1:29">
      <c r="A68" s="80"/>
      <c r="B68" s="80"/>
      <c r="C68" s="80"/>
      <c r="D68" s="80"/>
      <c r="E68" s="80"/>
      <c r="F68" s="80"/>
      <c r="G68" s="80"/>
      <c r="H68" s="80"/>
      <c r="I68" s="80"/>
      <c r="J68" s="80"/>
      <c r="K68" s="80"/>
      <c r="L68" s="80"/>
      <c r="M68" s="80"/>
      <c r="N68" s="80"/>
      <c r="O68" s="80"/>
      <c r="P68" s="80"/>
      <c r="Q68" s="80"/>
      <c r="R68" s="80"/>
      <c r="S68" s="80"/>
      <c r="T68" s="80"/>
      <c r="U68" s="80"/>
      <c r="V68" s="80"/>
      <c r="W68" s="80"/>
      <c r="X68" s="80"/>
      <c r="Y68" s="80"/>
      <c r="Z68" s="80"/>
      <c r="AA68" s="80"/>
      <c r="AB68" s="80"/>
      <c r="AC68" s="80"/>
    </row>
    <row r="69" spans="1:29">
      <c r="A69" s="80"/>
      <c r="B69" s="80"/>
      <c r="C69" s="80"/>
      <c r="D69" s="80"/>
      <c r="E69" s="80"/>
      <c r="F69" s="80"/>
      <c r="G69" s="80"/>
      <c r="H69" s="80"/>
      <c r="I69" s="80"/>
      <c r="J69" s="80"/>
      <c r="K69" s="80"/>
      <c r="L69" s="80"/>
      <c r="M69" s="80"/>
      <c r="N69" s="80"/>
      <c r="O69" s="80"/>
      <c r="P69" s="80"/>
      <c r="Q69" s="80"/>
      <c r="R69" s="80"/>
      <c r="S69" s="80"/>
      <c r="T69" s="80"/>
      <c r="U69" s="80"/>
      <c r="V69" s="80"/>
      <c r="W69" s="80"/>
      <c r="X69" s="80"/>
      <c r="Y69" s="80"/>
      <c r="Z69" s="80"/>
      <c r="AA69" s="80"/>
      <c r="AB69" s="80"/>
      <c r="AC69" s="80"/>
    </row>
    <row r="70" spans="1:29">
      <c r="A70" s="80"/>
      <c r="B70" s="80"/>
      <c r="C70" s="80"/>
      <c r="D70" s="80"/>
      <c r="E70" s="80"/>
      <c r="F70" s="80"/>
      <c r="G70" s="80"/>
      <c r="H70" s="80"/>
      <c r="I70" s="80"/>
      <c r="J70" s="80"/>
      <c r="K70" s="80"/>
      <c r="L70" s="80"/>
      <c r="M70" s="80"/>
      <c r="N70" s="80"/>
      <c r="O70" s="80"/>
      <c r="P70" s="80"/>
      <c r="Q70" s="80"/>
      <c r="R70" s="80"/>
      <c r="S70" s="80"/>
      <c r="T70" s="80"/>
      <c r="U70" s="80"/>
      <c r="V70" s="80"/>
      <c r="W70" s="80"/>
      <c r="X70" s="80"/>
      <c r="Y70" s="80"/>
      <c r="Z70" s="80"/>
      <c r="AA70" s="80"/>
      <c r="AB70" s="80"/>
      <c r="AC70" s="80"/>
    </row>
    <row r="71" spans="1:29">
      <c r="A71" s="80"/>
      <c r="B71" s="80"/>
      <c r="C71" s="80"/>
      <c r="D71" s="80"/>
      <c r="E71" s="80"/>
      <c r="F71" s="80"/>
      <c r="G71" s="80"/>
      <c r="H71" s="80"/>
      <c r="I71" s="80"/>
      <c r="J71" s="80"/>
      <c r="K71" s="80"/>
      <c r="L71" s="80"/>
      <c r="M71" s="80"/>
      <c r="N71" s="80"/>
      <c r="O71" s="80"/>
      <c r="P71" s="80"/>
      <c r="Q71" s="80"/>
      <c r="R71" s="80"/>
      <c r="S71" s="80"/>
      <c r="T71" s="80"/>
      <c r="U71" s="80"/>
      <c r="V71" s="80"/>
      <c r="W71" s="80"/>
      <c r="X71" s="80"/>
      <c r="Y71" s="80"/>
      <c r="Z71" s="80"/>
      <c r="AA71" s="80"/>
      <c r="AB71" s="80"/>
      <c r="AC71" s="80"/>
    </row>
    <row r="72" spans="1:29">
      <c r="A72" s="80"/>
      <c r="B72" s="80"/>
      <c r="C72" s="80"/>
      <c r="D72" s="80"/>
      <c r="E72" s="80"/>
      <c r="F72" s="80"/>
      <c r="G72" s="80"/>
      <c r="H72" s="80"/>
      <c r="I72" s="80"/>
      <c r="J72" s="80"/>
      <c r="K72" s="80"/>
      <c r="L72" s="80"/>
      <c r="M72" s="80"/>
      <c r="N72" s="80"/>
      <c r="O72" s="80"/>
      <c r="P72" s="80"/>
      <c r="Q72" s="80"/>
      <c r="R72" s="80"/>
      <c r="S72" s="80"/>
      <c r="T72" s="80"/>
      <c r="U72" s="80"/>
      <c r="V72" s="80"/>
      <c r="W72" s="80"/>
      <c r="X72" s="80"/>
      <c r="Y72" s="80"/>
      <c r="Z72" s="80"/>
      <c r="AA72" s="80"/>
      <c r="AB72" s="80"/>
      <c r="AC72" s="80"/>
    </row>
    <row r="73" spans="1:29">
      <c r="A73" s="80"/>
      <c r="B73" s="80"/>
      <c r="C73" s="80"/>
      <c r="D73" s="80"/>
      <c r="E73" s="80"/>
      <c r="F73" s="80"/>
      <c r="G73" s="80"/>
      <c r="H73" s="80"/>
      <c r="I73" s="80"/>
      <c r="J73" s="80"/>
      <c r="K73" s="80"/>
      <c r="L73" s="80"/>
      <c r="M73" s="80"/>
      <c r="N73" s="80"/>
      <c r="O73" s="80"/>
      <c r="P73" s="80"/>
      <c r="Q73" s="80"/>
      <c r="R73" s="80"/>
      <c r="S73" s="80"/>
      <c r="T73" s="80"/>
      <c r="U73" s="80"/>
      <c r="V73" s="80"/>
      <c r="W73" s="80"/>
      <c r="X73" s="80"/>
      <c r="Y73" s="80"/>
      <c r="Z73" s="80"/>
      <c r="AA73" s="80"/>
      <c r="AB73" s="80"/>
      <c r="AC73" s="80"/>
    </row>
    <row r="74" spans="1:29">
      <c r="A74" s="80"/>
      <c r="B74" s="80"/>
      <c r="C74" s="80"/>
      <c r="D74" s="80"/>
      <c r="E74" s="80"/>
      <c r="F74" s="80"/>
      <c r="G74" s="80"/>
      <c r="H74" s="80"/>
      <c r="I74" s="80"/>
      <c r="J74" s="80"/>
      <c r="K74" s="80"/>
      <c r="L74" s="80"/>
      <c r="M74" s="80"/>
      <c r="N74" s="80"/>
      <c r="O74" s="80"/>
      <c r="P74" s="80"/>
      <c r="Q74" s="80"/>
      <c r="R74" s="80"/>
      <c r="S74" s="80"/>
      <c r="T74" s="80"/>
      <c r="U74" s="80"/>
      <c r="V74" s="80"/>
      <c r="W74" s="80"/>
      <c r="X74" s="80"/>
      <c r="Y74" s="80"/>
      <c r="Z74" s="80"/>
      <c r="AA74" s="80"/>
      <c r="AB74" s="80"/>
      <c r="AC74" s="80"/>
    </row>
    <row r="75" spans="1:29">
      <c r="A75" s="80"/>
      <c r="B75" s="80"/>
      <c r="C75" s="80"/>
      <c r="D75" s="80"/>
      <c r="E75" s="80"/>
      <c r="F75" s="80"/>
      <c r="G75" s="80"/>
      <c r="H75" s="80"/>
      <c r="I75" s="80"/>
      <c r="J75" s="80"/>
      <c r="K75" s="80"/>
      <c r="L75" s="80"/>
      <c r="M75" s="80"/>
      <c r="N75" s="80"/>
      <c r="O75" s="80"/>
      <c r="P75" s="80"/>
      <c r="Q75" s="80"/>
      <c r="R75" s="80"/>
      <c r="S75" s="80"/>
      <c r="T75" s="80"/>
      <c r="U75" s="80"/>
      <c r="V75" s="80"/>
      <c r="W75" s="80"/>
      <c r="X75" s="80"/>
      <c r="Y75" s="80"/>
      <c r="Z75" s="80"/>
      <c r="AA75" s="80"/>
      <c r="AB75" s="80"/>
      <c r="AC75" s="80"/>
    </row>
    <row r="76" spans="1:29">
      <c r="A76" s="80"/>
      <c r="B76" s="80"/>
      <c r="C76" s="80"/>
      <c r="D76" s="80"/>
      <c r="E76" s="80"/>
      <c r="F76" s="80"/>
      <c r="G76" s="80"/>
      <c r="H76" s="80"/>
      <c r="I76" s="80"/>
      <c r="J76" s="80"/>
      <c r="K76" s="80"/>
      <c r="L76" s="80"/>
      <c r="M76" s="80"/>
      <c r="N76" s="80"/>
      <c r="O76" s="80"/>
      <c r="P76" s="80"/>
      <c r="Q76" s="80"/>
      <c r="R76" s="80"/>
      <c r="S76" s="80"/>
      <c r="T76" s="80"/>
      <c r="U76" s="80"/>
      <c r="V76" s="80"/>
      <c r="W76" s="80"/>
      <c r="X76" s="80"/>
      <c r="Y76" s="80"/>
      <c r="Z76" s="80"/>
      <c r="AA76" s="80"/>
      <c r="AB76" s="80"/>
      <c r="AC76" s="80"/>
    </row>
    <row r="77" spans="1:29">
      <c r="A77" s="80"/>
      <c r="B77" s="80"/>
      <c r="C77" s="80"/>
      <c r="D77" s="80"/>
      <c r="E77" s="80"/>
      <c r="F77" s="80"/>
      <c r="G77" s="80"/>
      <c r="H77" s="80"/>
      <c r="I77" s="80"/>
      <c r="J77" s="80"/>
      <c r="K77" s="80"/>
      <c r="L77" s="80"/>
      <c r="M77" s="80"/>
      <c r="N77" s="80"/>
      <c r="O77" s="80"/>
      <c r="P77" s="80"/>
      <c r="Q77" s="80"/>
      <c r="R77" s="80"/>
      <c r="S77" s="80"/>
      <c r="T77" s="80"/>
      <c r="U77" s="80"/>
      <c r="V77" s="80"/>
      <c r="W77" s="80"/>
      <c r="X77" s="80"/>
      <c r="Y77" s="80"/>
      <c r="Z77" s="80"/>
      <c r="AA77" s="80"/>
      <c r="AB77" s="80"/>
      <c r="AC77" s="80"/>
    </row>
    <row r="78" spans="1:29">
      <c r="A78" s="80"/>
      <c r="B78" s="80"/>
      <c r="C78" s="80"/>
      <c r="D78" s="80"/>
      <c r="E78" s="80"/>
      <c r="F78" s="80"/>
      <c r="G78" s="80"/>
      <c r="H78" s="80"/>
      <c r="I78" s="80"/>
      <c r="J78" s="80"/>
      <c r="K78" s="80"/>
      <c r="L78" s="80"/>
      <c r="M78" s="80"/>
      <c r="N78" s="80"/>
      <c r="O78" s="80"/>
      <c r="P78" s="80"/>
      <c r="Q78" s="80"/>
      <c r="R78" s="80"/>
      <c r="S78" s="80"/>
      <c r="T78" s="80"/>
      <c r="U78" s="80"/>
      <c r="V78" s="80"/>
      <c r="W78" s="80"/>
      <c r="X78" s="80"/>
      <c r="Y78" s="80"/>
      <c r="Z78" s="80"/>
      <c r="AA78" s="80"/>
      <c r="AB78" s="80"/>
      <c r="AC78" s="80"/>
    </row>
    <row r="79" spans="1:29">
      <c r="A79" s="80"/>
      <c r="B79" s="80"/>
      <c r="C79" s="80"/>
      <c r="D79" s="80"/>
      <c r="E79" s="80"/>
      <c r="F79" s="80"/>
      <c r="G79" s="80"/>
      <c r="H79" s="80"/>
      <c r="I79" s="80"/>
      <c r="J79" s="80"/>
      <c r="K79" s="80"/>
      <c r="L79" s="80"/>
      <c r="M79" s="80"/>
      <c r="N79" s="80"/>
      <c r="O79" s="80"/>
      <c r="P79" s="80"/>
      <c r="Q79" s="80"/>
      <c r="R79" s="80"/>
      <c r="S79" s="80"/>
      <c r="T79" s="80"/>
      <c r="U79" s="80"/>
      <c r="V79" s="80"/>
      <c r="W79" s="80"/>
      <c r="X79" s="80"/>
      <c r="Y79" s="80"/>
      <c r="Z79" s="80"/>
      <c r="AA79" s="80"/>
      <c r="AB79" s="80"/>
      <c r="AC79" s="80"/>
    </row>
    <row r="80" spans="1:29">
      <c r="A80" s="80"/>
      <c r="B80" s="80"/>
      <c r="C80" s="80"/>
      <c r="D80" s="80"/>
      <c r="E80" s="80"/>
      <c r="F80" s="80"/>
      <c r="G80" s="80"/>
      <c r="H80" s="80"/>
      <c r="I80" s="80"/>
      <c r="J80" s="80"/>
      <c r="K80" s="80"/>
      <c r="L80" s="80"/>
      <c r="M80" s="80"/>
      <c r="N80" s="80"/>
      <c r="O80" s="80"/>
      <c r="P80" s="80"/>
      <c r="Q80" s="80"/>
      <c r="R80" s="80"/>
      <c r="S80" s="80"/>
      <c r="T80" s="80"/>
      <c r="U80" s="80"/>
      <c r="V80" s="80"/>
      <c r="W80" s="80"/>
      <c r="X80" s="80"/>
      <c r="Y80" s="80"/>
      <c r="Z80" s="80"/>
      <c r="AA80" s="80"/>
      <c r="AB80" s="80"/>
      <c r="AC80" s="80"/>
    </row>
    <row r="81" spans="1:29">
      <c r="A81" s="80"/>
      <c r="B81" s="80"/>
      <c r="C81" s="80"/>
      <c r="D81" s="80"/>
      <c r="E81" s="80"/>
      <c r="F81" s="80"/>
      <c r="G81" s="80"/>
      <c r="H81" s="80"/>
      <c r="I81" s="80"/>
      <c r="J81" s="80"/>
      <c r="K81" s="80"/>
      <c r="L81" s="80"/>
      <c r="M81" s="80"/>
      <c r="N81" s="80"/>
      <c r="O81" s="80"/>
      <c r="P81" s="80"/>
      <c r="Q81" s="80"/>
      <c r="R81" s="80"/>
      <c r="S81" s="80"/>
      <c r="T81" s="80"/>
      <c r="U81" s="80"/>
      <c r="V81" s="80"/>
      <c r="W81" s="80"/>
      <c r="X81" s="80"/>
      <c r="Y81" s="80"/>
      <c r="Z81" s="80"/>
      <c r="AA81" s="80"/>
      <c r="AB81" s="80"/>
      <c r="AC81" s="80"/>
    </row>
    <row r="82" spans="1:29">
      <c r="A82" s="80"/>
      <c r="B82" s="80"/>
      <c r="C82" s="80"/>
      <c r="D82" s="80"/>
      <c r="E82" s="80"/>
      <c r="F82" s="80"/>
      <c r="G82" s="80"/>
      <c r="H82" s="80"/>
      <c r="I82" s="80"/>
      <c r="J82" s="80"/>
      <c r="K82" s="80"/>
      <c r="L82" s="80"/>
      <c r="M82" s="80"/>
      <c r="N82" s="80"/>
      <c r="O82" s="80"/>
      <c r="P82" s="80"/>
      <c r="Q82" s="80"/>
      <c r="R82" s="80"/>
      <c r="S82" s="80"/>
      <c r="T82" s="80"/>
      <c r="U82" s="80"/>
      <c r="V82" s="80"/>
      <c r="W82" s="80"/>
      <c r="X82" s="80"/>
      <c r="Y82" s="80"/>
      <c r="Z82" s="80"/>
      <c r="AA82" s="80"/>
      <c r="AB82" s="80"/>
      <c r="AC82" s="80"/>
    </row>
    <row r="83" spans="1:29">
      <c r="A83" s="80"/>
      <c r="B83" s="80"/>
      <c r="C83" s="80"/>
      <c r="D83" s="80"/>
      <c r="E83" s="80"/>
      <c r="F83" s="80"/>
      <c r="G83" s="80"/>
      <c r="H83" s="80"/>
      <c r="I83" s="80"/>
      <c r="J83" s="80"/>
      <c r="K83" s="80"/>
      <c r="L83" s="80"/>
      <c r="M83" s="80"/>
      <c r="N83" s="80"/>
      <c r="O83" s="80"/>
      <c r="P83" s="80"/>
      <c r="Q83" s="80"/>
      <c r="R83" s="80"/>
      <c r="S83" s="80"/>
      <c r="T83" s="80"/>
      <c r="U83" s="80"/>
      <c r="V83" s="80"/>
      <c r="W83" s="80"/>
      <c r="X83" s="80"/>
      <c r="Y83" s="80"/>
      <c r="Z83" s="80"/>
      <c r="AA83" s="80"/>
      <c r="AB83" s="80"/>
      <c r="AC83" s="80"/>
    </row>
    <row r="84" spans="1:29">
      <c r="A84" s="80"/>
      <c r="B84" s="80"/>
      <c r="C84" s="80"/>
      <c r="D84" s="80"/>
      <c r="E84" s="80"/>
      <c r="F84" s="80"/>
      <c r="G84" s="80"/>
      <c r="H84" s="80"/>
      <c r="I84" s="80"/>
      <c r="J84" s="80"/>
      <c r="K84" s="80"/>
      <c r="L84" s="80"/>
      <c r="M84" s="80"/>
      <c r="N84" s="80"/>
      <c r="O84" s="80"/>
      <c r="P84" s="80"/>
      <c r="Q84" s="80"/>
      <c r="R84" s="80"/>
      <c r="S84" s="80"/>
      <c r="T84" s="80"/>
      <c r="U84" s="80"/>
      <c r="V84" s="80"/>
      <c r="W84" s="80"/>
      <c r="X84" s="80"/>
      <c r="Y84" s="80"/>
      <c r="Z84" s="80"/>
      <c r="AA84" s="80"/>
      <c r="AB84" s="80"/>
      <c r="AC84" s="80"/>
    </row>
    <row r="85" spans="1:29">
      <c r="A85" s="80"/>
      <c r="B85" s="80"/>
      <c r="C85" s="80"/>
      <c r="D85" s="80"/>
      <c r="E85" s="80"/>
      <c r="F85" s="80"/>
      <c r="G85" s="80"/>
      <c r="H85" s="80"/>
      <c r="I85" s="80"/>
      <c r="J85" s="80"/>
      <c r="K85" s="80"/>
      <c r="L85" s="80"/>
      <c r="M85" s="80"/>
      <c r="N85" s="80"/>
      <c r="O85" s="80"/>
      <c r="P85" s="80"/>
      <c r="Q85" s="80"/>
      <c r="R85" s="80"/>
      <c r="S85" s="80"/>
      <c r="T85" s="80"/>
      <c r="U85" s="80"/>
      <c r="V85" s="80"/>
      <c r="W85" s="80"/>
      <c r="X85" s="80"/>
      <c r="Y85" s="80"/>
      <c r="Z85" s="80"/>
      <c r="AA85" s="80"/>
      <c r="AB85" s="80"/>
      <c r="AC85" s="80"/>
    </row>
    <row r="86" spans="1:29">
      <c r="A86" s="80"/>
      <c r="B86" s="80"/>
      <c r="C86" s="80"/>
      <c r="D86" s="80"/>
      <c r="E86" s="80"/>
      <c r="F86" s="80"/>
      <c r="G86" s="80"/>
      <c r="H86" s="80"/>
      <c r="I86" s="80"/>
      <c r="J86" s="80"/>
      <c r="K86" s="80"/>
      <c r="L86" s="80"/>
      <c r="M86" s="80"/>
      <c r="N86" s="80"/>
      <c r="O86" s="80"/>
      <c r="P86" s="80"/>
      <c r="Q86" s="80"/>
      <c r="R86" s="80"/>
      <c r="S86" s="80"/>
      <c r="T86" s="80"/>
      <c r="U86" s="80"/>
      <c r="V86" s="80"/>
      <c r="W86" s="80"/>
      <c r="X86" s="80"/>
      <c r="Y86" s="80"/>
      <c r="Z86" s="80"/>
      <c r="AA86" s="80"/>
      <c r="AB86" s="80"/>
      <c r="AC86" s="80"/>
    </row>
    <row r="87" spans="1:29">
      <c r="A87" s="80"/>
      <c r="B87" s="80"/>
      <c r="C87" s="80"/>
      <c r="D87" s="80"/>
      <c r="E87" s="80"/>
      <c r="F87" s="80"/>
      <c r="G87" s="80"/>
      <c r="H87" s="80"/>
      <c r="I87" s="80"/>
      <c r="J87" s="80"/>
      <c r="K87" s="80"/>
      <c r="L87" s="80"/>
      <c r="M87" s="80"/>
      <c r="N87" s="80"/>
      <c r="O87" s="80"/>
      <c r="P87" s="80"/>
      <c r="Q87" s="80"/>
      <c r="R87" s="80"/>
      <c r="S87" s="80"/>
      <c r="T87" s="80"/>
      <c r="U87" s="80"/>
      <c r="V87" s="80"/>
      <c r="W87" s="80"/>
      <c r="X87" s="80"/>
      <c r="Y87" s="80"/>
      <c r="Z87" s="80"/>
      <c r="AA87" s="80"/>
      <c r="AB87" s="80"/>
      <c r="AC87" s="80"/>
    </row>
    <row r="88" spans="1:29">
      <c r="A88" s="80"/>
      <c r="B88" s="80"/>
      <c r="C88" s="80"/>
      <c r="D88" s="80"/>
      <c r="E88" s="80"/>
      <c r="F88" s="80"/>
      <c r="G88" s="80"/>
      <c r="H88" s="80"/>
      <c r="I88" s="80"/>
      <c r="J88" s="80"/>
      <c r="K88" s="80"/>
      <c r="L88" s="80"/>
      <c r="M88" s="80"/>
      <c r="N88" s="80"/>
      <c r="O88" s="80"/>
      <c r="P88" s="80"/>
      <c r="Q88" s="80"/>
      <c r="R88" s="80"/>
      <c r="S88" s="80"/>
      <c r="T88" s="80"/>
      <c r="U88" s="80"/>
      <c r="V88" s="80"/>
      <c r="W88" s="80"/>
      <c r="X88" s="80"/>
      <c r="Y88" s="80"/>
      <c r="Z88" s="80"/>
      <c r="AA88" s="80"/>
      <c r="AB88" s="80"/>
      <c r="AC88" s="80"/>
    </row>
    <row r="89" spans="1:29">
      <c r="A89" s="80"/>
      <c r="B89" s="80"/>
      <c r="C89" s="80"/>
      <c r="D89" s="80"/>
      <c r="E89" s="80"/>
      <c r="F89" s="80"/>
      <c r="G89" s="80"/>
      <c r="H89" s="80"/>
      <c r="I89" s="80"/>
      <c r="J89" s="80"/>
      <c r="K89" s="80"/>
      <c r="L89" s="80"/>
      <c r="M89" s="80"/>
      <c r="N89" s="80"/>
      <c r="O89" s="80"/>
      <c r="P89" s="80"/>
      <c r="Q89" s="80"/>
      <c r="R89" s="80"/>
      <c r="S89" s="80"/>
      <c r="T89" s="80"/>
      <c r="U89" s="80"/>
      <c r="V89" s="80"/>
      <c r="W89" s="80"/>
      <c r="X89" s="80"/>
      <c r="Y89" s="80"/>
      <c r="Z89" s="80"/>
      <c r="AA89" s="80"/>
      <c r="AB89" s="80"/>
      <c r="AC89" s="80"/>
    </row>
    <row r="90" spans="1:29">
      <c r="A90" s="80"/>
      <c r="B90" s="80"/>
      <c r="C90" s="80"/>
      <c r="D90" s="80"/>
      <c r="E90" s="80"/>
      <c r="F90" s="80"/>
      <c r="G90" s="80"/>
      <c r="H90" s="80"/>
      <c r="I90" s="80"/>
      <c r="J90" s="80"/>
      <c r="K90" s="80"/>
      <c r="L90" s="80"/>
      <c r="M90" s="80"/>
      <c r="N90" s="80"/>
      <c r="O90" s="80"/>
      <c r="P90" s="80"/>
      <c r="Q90" s="80"/>
      <c r="R90" s="80"/>
      <c r="S90" s="80"/>
      <c r="T90" s="80"/>
      <c r="U90" s="80"/>
      <c r="V90" s="80"/>
      <c r="W90" s="80"/>
      <c r="X90" s="80"/>
      <c r="Y90" s="80"/>
      <c r="Z90" s="80"/>
      <c r="AA90" s="80"/>
      <c r="AB90" s="80"/>
      <c r="AC90" s="80"/>
    </row>
    <row r="91" spans="1:29">
      <c r="A91" s="80"/>
      <c r="B91" s="80"/>
      <c r="C91" s="80"/>
      <c r="D91" s="80"/>
      <c r="E91" s="80"/>
      <c r="F91" s="80"/>
      <c r="G91" s="80"/>
      <c r="H91" s="80"/>
      <c r="I91" s="80"/>
      <c r="J91" s="80"/>
      <c r="K91" s="80"/>
      <c r="L91" s="80"/>
      <c r="M91" s="80"/>
      <c r="N91" s="80"/>
      <c r="O91" s="80"/>
      <c r="P91" s="80"/>
      <c r="Q91" s="80"/>
      <c r="R91" s="80"/>
      <c r="S91" s="80"/>
      <c r="T91" s="80"/>
      <c r="U91" s="80"/>
      <c r="V91" s="80"/>
      <c r="W91" s="80"/>
      <c r="X91" s="80"/>
      <c r="Y91" s="80"/>
      <c r="Z91" s="80"/>
      <c r="AA91" s="80"/>
      <c r="AB91" s="80"/>
      <c r="AC91" s="80"/>
    </row>
    <row r="92" spans="1:29">
      <c r="A92" s="80"/>
      <c r="B92" s="80"/>
      <c r="C92" s="80"/>
      <c r="D92" s="80"/>
      <c r="E92" s="80"/>
      <c r="F92" s="80"/>
      <c r="G92" s="80"/>
      <c r="H92" s="80"/>
      <c r="I92" s="80"/>
      <c r="J92" s="80"/>
      <c r="K92" s="80"/>
      <c r="L92" s="80"/>
      <c r="M92" s="80"/>
      <c r="N92" s="80"/>
      <c r="O92" s="80"/>
      <c r="P92" s="80"/>
      <c r="Q92" s="80"/>
      <c r="R92" s="80"/>
      <c r="S92" s="80"/>
      <c r="T92" s="80"/>
      <c r="U92" s="80"/>
      <c r="V92" s="80"/>
      <c r="W92" s="80"/>
      <c r="X92" s="80"/>
      <c r="Y92" s="80"/>
      <c r="Z92" s="80"/>
      <c r="AA92" s="80"/>
      <c r="AB92" s="80"/>
      <c r="AC92" s="80"/>
    </row>
    <row r="93" spans="1:29">
      <c r="A93" s="80"/>
      <c r="B93" s="80"/>
      <c r="C93" s="80"/>
      <c r="D93" s="80"/>
      <c r="E93" s="80"/>
      <c r="F93" s="80"/>
      <c r="G93" s="80"/>
      <c r="H93" s="80"/>
      <c r="I93" s="80"/>
      <c r="J93" s="80"/>
      <c r="K93" s="80"/>
      <c r="L93" s="80"/>
      <c r="M93" s="80"/>
      <c r="N93" s="80"/>
      <c r="O93" s="80"/>
      <c r="P93" s="80"/>
      <c r="Q93" s="80"/>
      <c r="R93" s="80"/>
      <c r="S93" s="80"/>
      <c r="T93" s="80"/>
      <c r="U93" s="80"/>
      <c r="V93" s="80"/>
      <c r="W93" s="80"/>
      <c r="X93" s="80"/>
      <c r="Y93" s="80"/>
      <c r="Z93" s="80"/>
      <c r="AA93" s="80"/>
      <c r="AB93" s="80"/>
      <c r="AC93" s="80"/>
    </row>
    <row r="94" spans="1:29">
      <c r="A94" s="80"/>
      <c r="B94" s="80"/>
      <c r="C94" s="80"/>
      <c r="D94" s="80"/>
      <c r="E94" s="80"/>
      <c r="F94" s="80"/>
      <c r="G94" s="80"/>
      <c r="H94" s="80"/>
      <c r="I94" s="80"/>
      <c r="J94" s="80"/>
      <c r="K94" s="80"/>
      <c r="L94" s="80"/>
      <c r="M94" s="80"/>
      <c r="N94" s="80"/>
      <c r="O94" s="80"/>
      <c r="P94" s="80"/>
      <c r="Q94" s="80"/>
      <c r="R94" s="80"/>
      <c r="S94" s="80"/>
      <c r="T94" s="80"/>
      <c r="U94" s="80"/>
      <c r="V94" s="80"/>
      <c r="W94" s="80"/>
      <c r="X94" s="80"/>
      <c r="Y94" s="80"/>
      <c r="Z94" s="80"/>
      <c r="AA94" s="80"/>
      <c r="AB94" s="80"/>
      <c r="AC94" s="80"/>
    </row>
    <row r="95" spans="1:29">
      <c r="A95" s="80"/>
      <c r="B95" s="80"/>
      <c r="C95" s="80"/>
      <c r="D95" s="80"/>
      <c r="E95" s="80"/>
      <c r="F95" s="80"/>
      <c r="G95" s="80"/>
      <c r="H95" s="80"/>
      <c r="I95" s="80"/>
      <c r="J95" s="80"/>
      <c r="K95" s="80"/>
      <c r="L95" s="80"/>
      <c r="M95" s="80"/>
      <c r="N95" s="80"/>
      <c r="O95" s="80"/>
      <c r="P95" s="80"/>
      <c r="Q95" s="80"/>
      <c r="R95" s="80"/>
      <c r="S95" s="80"/>
      <c r="T95" s="80"/>
      <c r="U95" s="80"/>
      <c r="V95" s="80"/>
      <c r="W95" s="80"/>
      <c r="X95" s="80"/>
      <c r="Y95" s="80"/>
      <c r="Z95" s="80"/>
      <c r="AA95" s="80"/>
      <c r="AB95" s="80"/>
      <c r="AC95" s="80"/>
    </row>
    <row r="96" spans="1:29">
      <c r="A96" s="80"/>
      <c r="B96" s="80"/>
      <c r="C96" s="80"/>
      <c r="D96" s="80"/>
      <c r="E96" s="80"/>
      <c r="F96" s="80"/>
      <c r="G96" s="80"/>
      <c r="H96" s="80"/>
      <c r="I96" s="80"/>
      <c r="J96" s="80"/>
      <c r="K96" s="80"/>
      <c r="L96" s="80"/>
      <c r="M96" s="80"/>
      <c r="N96" s="80"/>
      <c r="O96" s="80"/>
      <c r="P96" s="80"/>
      <c r="Q96" s="80"/>
      <c r="R96" s="80"/>
      <c r="S96" s="80"/>
      <c r="T96" s="80"/>
      <c r="U96" s="80"/>
      <c r="V96" s="80"/>
      <c r="W96" s="80"/>
      <c r="X96" s="80"/>
      <c r="Y96" s="80"/>
      <c r="Z96" s="80"/>
      <c r="AA96" s="80"/>
      <c r="AB96" s="80"/>
      <c r="AC96" s="80"/>
    </row>
    <row r="97" spans="1:29">
      <c r="A97" s="80"/>
      <c r="B97" s="80"/>
      <c r="C97" s="80"/>
      <c r="D97" s="80"/>
      <c r="E97" s="80"/>
      <c r="F97" s="80"/>
      <c r="G97" s="80"/>
      <c r="H97" s="80"/>
      <c r="I97" s="80"/>
      <c r="J97" s="80"/>
      <c r="K97" s="80"/>
      <c r="L97" s="80"/>
      <c r="M97" s="80"/>
      <c r="N97" s="80"/>
      <c r="O97" s="80"/>
      <c r="P97" s="80"/>
      <c r="Q97" s="80"/>
      <c r="R97" s="80"/>
      <c r="S97" s="80"/>
      <c r="T97" s="80"/>
      <c r="U97" s="80"/>
      <c r="V97" s="80"/>
      <c r="W97" s="80"/>
      <c r="X97" s="80"/>
      <c r="Y97" s="80"/>
      <c r="Z97" s="80"/>
      <c r="AA97" s="80"/>
      <c r="AB97" s="80"/>
      <c r="AC97" s="80"/>
    </row>
    <row r="98" spans="1:29">
      <c r="A98" s="80"/>
      <c r="B98" s="80"/>
      <c r="C98" s="80"/>
      <c r="D98" s="80"/>
      <c r="E98" s="80"/>
      <c r="F98" s="80"/>
      <c r="G98" s="80"/>
      <c r="H98" s="80"/>
      <c r="I98" s="80"/>
      <c r="J98" s="80"/>
      <c r="K98" s="80"/>
      <c r="L98" s="80"/>
      <c r="M98" s="80"/>
      <c r="N98" s="80"/>
      <c r="O98" s="80"/>
      <c r="P98" s="80"/>
      <c r="Q98" s="80"/>
      <c r="R98" s="80"/>
      <c r="S98" s="80"/>
      <c r="T98" s="80"/>
      <c r="U98" s="80"/>
      <c r="V98" s="80"/>
      <c r="W98" s="80"/>
      <c r="X98" s="80"/>
      <c r="Y98" s="80"/>
      <c r="Z98" s="80"/>
      <c r="AA98" s="80"/>
      <c r="AB98" s="80"/>
      <c r="AC98" s="80"/>
    </row>
    <row r="99" spans="1:29">
      <c r="A99" s="80"/>
      <c r="B99" s="80"/>
      <c r="C99" s="80"/>
      <c r="D99" s="80"/>
      <c r="E99" s="80"/>
      <c r="F99" s="80"/>
      <c r="G99" s="80"/>
      <c r="H99" s="80"/>
      <c r="I99" s="80"/>
      <c r="J99" s="80"/>
      <c r="K99" s="80"/>
      <c r="L99" s="80"/>
      <c r="M99" s="80"/>
      <c r="N99" s="80"/>
      <c r="O99" s="80"/>
      <c r="P99" s="80"/>
      <c r="Q99" s="80"/>
      <c r="R99" s="80"/>
      <c r="S99" s="80"/>
      <c r="T99" s="80"/>
      <c r="U99" s="80"/>
      <c r="V99" s="80"/>
      <c r="W99" s="80"/>
      <c r="X99" s="80"/>
      <c r="Y99" s="80"/>
      <c r="Z99" s="80"/>
      <c r="AA99" s="80"/>
      <c r="AB99" s="80"/>
      <c r="AC99" s="80"/>
    </row>
    <row r="100" spans="1:29">
      <c r="A100" s="80"/>
      <c r="B100" s="80"/>
      <c r="C100" s="80"/>
      <c r="D100" s="80"/>
      <c r="E100" s="80"/>
      <c r="F100" s="80"/>
      <c r="G100" s="80"/>
      <c r="H100" s="80"/>
      <c r="I100" s="80"/>
      <c r="J100" s="80"/>
      <c r="K100" s="80"/>
      <c r="L100" s="80"/>
      <c r="M100" s="80"/>
      <c r="N100" s="80"/>
      <c r="O100" s="80"/>
      <c r="P100" s="80"/>
      <c r="Q100" s="80"/>
      <c r="R100" s="80"/>
      <c r="S100" s="80"/>
      <c r="T100" s="80"/>
      <c r="U100" s="80"/>
      <c r="V100" s="80"/>
      <c r="W100" s="80"/>
      <c r="X100" s="80"/>
      <c r="Y100" s="80"/>
      <c r="Z100" s="80"/>
      <c r="AA100" s="80"/>
      <c r="AB100" s="80"/>
      <c r="AC100" s="80"/>
    </row>
    <row r="101" spans="1:29">
      <c r="A101" s="80"/>
      <c r="B101" s="80"/>
      <c r="C101" s="80"/>
      <c r="D101" s="80"/>
      <c r="E101" s="80"/>
      <c r="F101" s="80"/>
      <c r="G101" s="80"/>
      <c r="H101" s="80"/>
      <c r="I101" s="80"/>
      <c r="J101" s="80"/>
      <c r="K101" s="80"/>
      <c r="L101" s="80"/>
      <c r="M101" s="80"/>
      <c r="N101" s="80"/>
      <c r="O101" s="80"/>
      <c r="P101" s="80"/>
      <c r="Q101" s="80"/>
      <c r="R101" s="80"/>
      <c r="S101" s="80"/>
      <c r="T101" s="80"/>
      <c r="U101" s="80"/>
      <c r="V101" s="80"/>
      <c r="W101" s="80"/>
      <c r="X101" s="80"/>
      <c r="Y101" s="80"/>
      <c r="Z101" s="80"/>
      <c r="AA101" s="80"/>
      <c r="AB101" s="80"/>
      <c r="AC101" s="80"/>
    </row>
    <row r="102" spans="1:29">
      <c r="A102" s="80"/>
      <c r="B102" s="80"/>
      <c r="C102" s="80"/>
      <c r="D102" s="80"/>
      <c r="E102" s="80"/>
      <c r="F102" s="80"/>
      <c r="G102" s="80"/>
      <c r="H102" s="80"/>
      <c r="I102" s="80"/>
      <c r="J102" s="80"/>
      <c r="K102" s="80"/>
      <c r="L102" s="80"/>
      <c r="M102" s="80"/>
      <c r="N102" s="80"/>
      <c r="O102" s="80"/>
      <c r="P102" s="80"/>
      <c r="Q102" s="80"/>
      <c r="R102" s="80"/>
      <c r="S102" s="80"/>
      <c r="T102" s="80"/>
      <c r="U102" s="80"/>
      <c r="V102" s="80"/>
      <c r="W102" s="80"/>
      <c r="X102" s="80"/>
      <c r="Y102" s="80"/>
      <c r="Z102" s="80"/>
      <c r="AA102" s="80"/>
      <c r="AB102" s="80"/>
      <c r="AC102" s="80"/>
    </row>
    <row r="103" spans="1:29">
      <c r="A103" s="80"/>
      <c r="B103" s="80"/>
      <c r="C103" s="80"/>
      <c r="D103" s="80"/>
      <c r="E103" s="80"/>
      <c r="F103" s="80"/>
      <c r="G103" s="80"/>
      <c r="H103" s="80"/>
      <c r="I103" s="80"/>
      <c r="J103" s="80"/>
      <c r="K103" s="80"/>
      <c r="L103" s="80"/>
      <c r="M103" s="80"/>
      <c r="N103" s="80"/>
      <c r="O103" s="80"/>
      <c r="P103" s="80"/>
      <c r="Q103" s="80"/>
      <c r="R103" s="80"/>
      <c r="S103" s="80"/>
      <c r="T103" s="80"/>
      <c r="U103" s="80"/>
      <c r="V103" s="80"/>
      <c r="W103" s="80"/>
      <c r="X103" s="80"/>
      <c r="Y103" s="80"/>
      <c r="Z103" s="80"/>
      <c r="AA103" s="80"/>
      <c r="AB103" s="80"/>
      <c r="AC103" s="80"/>
    </row>
    <row r="104" spans="1:29">
      <c r="A104" s="80"/>
      <c r="B104" s="80"/>
      <c r="C104" s="80"/>
      <c r="D104" s="80"/>
      <c r="E104" s="80"/>
      <c r="F104" s="80"/>
      <c r="G104" s="80"/>
      <c r="H104" s="80"/>
      <c r="I104" s="80"/>
      <c r="J104" s="80"/>
      <c r="K104" s="80"/>
      <c r="L104" s="80"/>
      <c r="M104" s="80"/>
      <c r="N104" s="80"/>
      <c r="O104" s="80"/>
      <c r="P104" s="80"/>
      <c r="Q104" s="80"/>
      <c r="R104" s="80"/>
      <c r="S104" s="80"/>
      <c r="T104" s="80"/>
      <c r="U104" s="80"/>
      <c r="V104" s="80"/>
      <c r="W104" s="80"/>
      <c r="X104" s="80"/>
      <c r="Y104" s="80"/>
      <c r="Z104" s="80"/>
      <c r="AA104" s="80"/>
      <c r="AB104" s="80"/>
      <c r="AC104" s="80"/>
    </row>
    <row r="105" spans="1:29">
      <c r="A105" s="80"/>
      <c r="B105" s="80"/>
      <c r="C105" s="80"/>
      <c r="D105" s="80"/>
      <c r="E105" s="80"/>
      <c r="F105" s="80"/>
      <c r="G105" s="80"/>
      <c r="H105" s="80"/>
      <c r="I105" s="80"/>
      <c r="J105" s="80"/>
      <c r="K105" s="80"/>
      <c r="L105" s="80"/>
      <c r="M105" s="80"/>
      <c r="N105" s="80"/>
      <c r="O105" s="80"/>
      <c r="P105" s="80"/>
      <c r="Q105" s="80"/>
      <c r="R105" s="80"/>
      <c r="S105" s="80"/>
      <c r="T105" s="80"/>
      <c r="U105" s="80"/>
      <c r="V105" s="80"/>
      <c r="W105" s="80"/>
      <c r="X105" s="80"/>
      <c r="Y105" s="80"/>
      <c r="Z105" s="80"/>
      <c r="AA105" s="80"/>
      <c r="AB105" s="80"/>
      <c r="AC105" s="80"/>
    </row>
    <row r="106" spans="1:29">
      <c r="A106" s="80"/>
      <c r="B106" s="80"/>
      <c r="C106" s="80"/>
      <c r="D106" s="80"/>
      <c r="E106" s="80"/>
      <c r="F106" s="80"/>
      <c r="G106" s="80"/>
      <c r="H106" s="80"/>
      <c r="I106" s="80"/>
      <c r="J106" s="80"/>
      <c r="K106" s="80"/>
      <c r="L106" s="80"/>
      <c r="M106" s="80"/>
      <c r="N106" s="80"/>
      <c r="O106" s="80"/>
      <c r="P106" s="80"/>
      <c r="Q106" s="80"/>
      <c r="R106" s="80"/>
      <c r="S106" s="80"/>
      <c r="T106" s="80"/>
      <c r="U106" s="80"/>
      <c r="V106" s="80"/>
      <c r="W106" s="80"/>
      <c r="X106" s="80"/>
      <c r="Y106" s="80"/>
      <c r="Z106" s="80"/>
      <c r="AA106" s="80"/>
      <c r="AB106" s="80"/>
      <c r="AC106" s="80"/>
    </row>
    <row r="107" spans="1:29">
      <c r="A107" s="80"/>
      <c r="B107" s="80"/>
      <c r="C107" s="80"/>
      <c r="D107" s="80"/>
      <c r="E107" s="80"/>
      <c r="F107" s="80"/>
      <c r="G107" s="80"/>
      <c r="H107" s="80"/>
      <c r="I107" s="80"/>
      <c r="J107" s="80"/>
      <c r="K107" s="80"/>
      <c r="L107" s="80"/>
      <c r="M107" s="80"/>
      <c r="N107" s="80"/>
      <c r="O107" s="80"/>
      <c r="P107" s="80"/>
      <c r="Q107" s="80"/>
      <c r="R107" s="80"/>
      <c r="S107" s="80"/>
      <c r="T107" s="80"/>
      <c r="U107" s="80"/>
      <c r="V107" s="80"/>
      <c r="W107" s="80"/>
      <c r="X107" s="80"/>
      <c r="Y107" s="80"/>
      <c r="Z107" s="80"/>
      <c r="AA107" s="80"/>
      <c r="AB107" s="80"/>
      <c r="AC107" s="80"/>
    </row>
    <row r="108" spans="1:29">
      <c r="A108" s="80"/>
      <c r="B108" s="80"/>
      <c r="C108" s="80"/>
      <c r="D108" s="80"/>
      <c r="E108" s="80"/>
      <c r="F108" s="80"/>
      <c r="G108" s="80"/>
      <c r="H108" s="80"/>
      <c r="I108" s="80"/>
      <c r="J108" s="80"/>
      <c r="K108" s="80"/>
      <c r="L108" s="80"/>
      <c r="M108" s="80"/>
      <c r="N108" s="80"/>
      <c r="O108" s="80"/>
      <c r="P108" s="80"/>
      <c r="Q108" s="80"/>
      <c r="R108" s="80"/>
      <c r="S108" s="80"/>
      <c r="T108" s="80"/>
      <c r="U108" s="80"/>
      <c r="V108" s="80"/>
      <c r="W108" s="80"/>
      <c r="X108" s="80"/>
      <c r="Y108" s="80"/>
      <c r="Z108" s="80"/>
      <c r="AA108" s="80"/>
      <c r="AB108" s="80"/>
      <c r="AC108" s="80"/>
    </row>
    <row r="109" spans="1:29">
      <c r="A109" s="80"/>
      <c r="B109" s="80"/>
      <c r="C109" s="80"/>
      <c r="D109" s="80"/>
      <c r="E109" s="80"/>
      <c r="F109" s="80"/>
      <c r="G109" s="80"/>
      <c r="H109" s="80"/>
      <c r="I109" s="80"/>
      <c r="J109" s="80"/>
      <c r="K109" s="80"/>
      <c r="L109" s="80"/>
      <c r="M109" s="80"/>
      <c r="N109" s="80"/>
      <c r="O109" s="80"/>
      <c r="P109" s="80"/>
      <c r="Q109" s="80"/>
      <c r="R109" s="80"/>
      <c r="S109" s="80"/>
      <c r="T109" s="80"/>
      <c r="U109" s="80"/>
      <c r="V109" s="80"/>
      <c r="W109" s="80"/>
      <c r="X109" s="80"/>
      <c r="Y109" s="80"/>
      <c r="Z109" s="80"/>
      <c r="AA109" s="80"/>
      <c r="AB109" s="80"/>
      <c r="AC109" s="80"/>
    </row>
    <row r="110" spans="1:29">
      <c r="A110" s="80"/>
      <c r="B110" s="80"/>
      <c r="C110" s="80"/>
      <c r="D110" s="80"/>
      <c r="E110" s="80"/>
      <c r="F110" s="80"/>
      <c r="G110" s="80"/>
      <c r="H110" s="80"/>
      <c r="I110" s="80"/>
      <c r="J110" s="80"/>
      <c r="K110" s="80"/>
      <c r="L110" s="80"/>
      <c r="M110" s="80"/>
      <c r="N110" s="80"/>
      <c r="O110" s="80"/>
      <c r="P110" s="80"/>
      <c r="Q110" s="80"/>
      <c r="R110" s="80"/>
      <c r="S110" s="80"/>
      <c r="T110" s="80"/>
      <c r="U110" s="80"/>
      <c r="V110" s="80"/>
      <c r="W110" s="80"/>
      <c r="X110" s="80"/>
      <c r="Y110" s="80"/>
      <c r="Z110" s="80"/>
      <c r="AA110" s="80"/>
      <c r="AB110" s="80"/>
      <c r="AC110" s="80"/>
    </row>
    <row r="111" spans="1:29">
      <c r="A111" s="80"/>
      <c r="B111" s="80"/>
      <c r="C111" s="80"/>
      <c r="D111" s="80"/>
      <c r="E111" s="80"/>
      <c r="F111" s="80"/>
      <c r="G111" s="80"/>
      <c r="H111" s="80"/>
      <c r="I111" s="80"/>
      <c r="J111" s="80"/>
      <c r="K111" s="80"/>
      <c r="L111" s="80"/>
      <c r="M111" s="80"/>
      <c r="N111" s="80"/>
      <c r="O111" s="80"/>
      <c r="P111" s="80"/>
      <c r="Q111" s="80"/>
      <c r="R111" s="80"/>
      <c r="S111" s="80"/>
      <c r="T111" s="80"/>
      <c r="U111" s="80"/>
      <c r="V111" s="80"/>
      <c r="W111" s="80"/>
      <c r="X111" s="80"/>
      <c r="Y111" s="80"/>
      <c r="Z111" s="80"/>
      <c r="AA111" s="80"/>
      <c r="AB111" s="80"/>
      <c r="AC111" s="80"/>
    </row>
    <row r="112" spans="1:29">
      <c r="A112" s="80"/>
      <c r="B112" s="80"/>
      <c r="C112" s="80"/>
      <c r="D112" s="80"/>
      <c r="E112" s="80"/>
      <c r="F112" s="80"/>
      <c r="G112" s="80"/>
      <c r="H112" s="80"/>
      <c r="I112" s="80"/>
      <c r="J112" s="80"/>
      <c r="K112" s="80"/>
      <c r="L112" s="80"/>
      <c r="M112" s="80"/>
      <c r="N112" s="80"/>
      <c r="O112" s="80"/>
      <c r="P112" s="80"/>
      <c r="Q112" s="80"/>
      <c r="R112" s="80"/>
      <c r="S112" s="80"/>
      <c r="T112" s="80"/>
      <c r="U112" s="80"/>
      <c r="V112" s="80"/>
      <c r="W112" s="80"/>
      <c r="X112" s="80"/>
      <c r="Y112" s="80"/>
      <c r="Z112" s="80"/>
      <c r="AA112" s="80"/>
      <c r="AB112" s="80"/>
      <c r="AC112" s="80"/>
    </row>
    <row r="113" spans="1:29">
      <c r="A113" s="80"/>
      <c r="B113" s="80"/>
      <c r="C113" s="80"/>
      <c r="D113" s="80"/>
      <c r="E113" s="80"/>
      <c r="F113" s="80"/>
      <c r="G113" s="80"/>
      <c r="H113" s="80"/>
      <c r="I113" s="80"/>
      <c r="J113" s="80"/>
      <c r="K113" s="80"/>
      <c r="L113" s="80"/>
      <c r="M113" s="80"/>
      <c r="N113" s="80"/>
      <c r="O113" s="80"/>
      <c r="P113" s="80"/>
      <c r="Q113" s="80"/>
      <c r="R113" s="80"/>
      <c r="S113" s="80"/>
      <c r="T113" s="80"/>
      <c r="U113" s="80"/>
      <c r="V113" s="80"/>
      <c r="W113" s="80"/>
      <c r="X113" s="80"/>
      <c r="Y113" s="80"/>
      <c r="Z113" s="80"/>
      <c r="AA113" s="80"/>
      <c r="AB113" s="80"/>
      <c r="AC113" s="80"/>
    </row>
    <row r="114" spans="1:29">
      <c r="A114" s="80"/>
      <c r="B114" s="80"/>
      <c r="C114" s="80"/>
      <c r="D114" s="80"/>
      <c r="E114" s="80"/>
      <c r="F114" s="80"/>
      <c r="G114" s="80"/>
      <c r="H114" s="80"/>
      <c r="I114" s="80"/>
      <c r="J114" s="80"/>
      <c r="K114" s="80"/>
      <c r="L114" s="80"/>
      <c r="M114" s="80"/>
      <c r="N114" s="80"/>
      <c r="O114" s="80"/>
      <c r="P114" s="80"/>
      <c r="Q114" s="80"/>
      <c r="R114" s="80"/>
      <c r="S114" s="80"/>
      <c r="T114" s="80"/>
      <c r="U114" s="80"/>
      <c r="V114" s="80"/>
      <c r="W114" s="80"/>
      <c r="X114" s="80"/>
      <c r="Y114" s="80"/>
      <c r="Z114" s="80"/>
      <c r="AA114" s="80"/>
      <c r="AB114" s="80"/>
      <c r="AC114" s="80"/>
    </row>
    <row r="115" spans="1:29">
      <c r="A115" s="80"/>
      <c r="B115" s="80"/>
      <c r="C115" s="80"/>
      <c r="D115" s="80"/>
      <c r="E115" s="80"/>
      <c r="F115" s="80"/>
      <c r="G115" s="80"/>
      <c r="H115" s="80"/>
      <c r="I115" s="80"/>
      <c r="J115" s="80"/>
      <c r="K115" s="80"/>
      <c r="L115" s="80"/>
      <c r="M115" s="80"/>
      <c r="N115" s="80"/>
      <c r="O115" s="80"/>
      <c r="P115" s="80"/>
      <c r="Q115" s="80"/>
      <c r="R115" s="80"/>
      <c r="S115" s="80"/>
      <c r="T115" s="80"/>
      <c r="U115" s="80"/>
      <c r="V115" s="80"/>
      <c r="W115" s="80"/>
      <c r="X115" s="80"/>
      <c r="Y115" s="80"/>
      <c r="Z115" s="80"/>
      <c r="AA115" s="80"/>
      <c r="AB115" s="80"/>
      <c r="AC115" s="80"/>
    </row>
    <row r="116" spans="1:29">
      <c r="A116" s="80"/>
      <c r="B116" s="80"/>
      <c r="C116" s="80"/>
      <c r="D116" s="80"/>
      <c r="E116" s="80"/>
      <c r="F116" s="80"/>
      <c r="G116" s="80"/>
      <c r="H116" s="80"/>
      <c r="I116" s="80"/>
      <c r="J116" s="80"/>
      <c r="K116" s="80"/>
      <c r="L116" s="80"/>
      <c r="M116" s="80"/>
      <c r="N116" s="80"/>
      <c r="O116" s="80"/>
      <c r="P116" s="80"/>
      <c r="Q116" s="80"/>
      <c r="R116" s="80"/>
      <c r="S116" s="80"/>
      <c r="T116" s="80"/>
      <c r="U116" s="80"/>
      <c r="V116" s="80"/>
      <c r="W116" s="80"/>
      <c r="X116" s="80"/>
      <c r="Y116" s="80"/>
      <c r="Z116" s="80"/>
      <c r="AA116" s="80"/>
      <c r="AB116" s="80"/>
      <c r="AC116" s="80"/>
    </row>
    <row r="117" spans="1:29">
      <c r="A117" s="80"/>
      <c r="B117" s="80"/>
      <c r="C117" s="80"/>
      <c r="D117" s="80"/>
      <c r="E117" s="80"/>
      <c r="F117" s="80"/>
      <c r="G117" s="80"/>
      <c r="H117" s="80"/>
      <c r="I117" s="80"/>
      <c r="J117" s="80"/>
      <c r="K117" s="80"/>
      <c r="L117" s="80"/>
      <c r="M117" s="80"/>
      <c r="N117" s="80"/>
      <c r="O117" s="80"/>
      <c r="P117" s="80"/>
      <c r="Q117" s="80"/>
      <c r="R117" s="80"/>
      <c r="S117" s="80"/>
      <c r="T117" s="80"/>
      <c r="U117" s="80"/>
      <c r="V117" s="80"/>
      <c r="W117" s="80"/>
      <c r="X117" s="80"/>
      <c r="Y117" s="80"/>
      <c r="Z117" s="80"/>
      <c r="AA117" s="80"/>
      <c r="AB117" s="80"/>
      <c r="AC117" s="80"/>
    </row>
    <row r="118" spans="1:29">
      <c r="A118" s="80"/>
      <c r="B118" s="80"/>
      <c r="C118" s="80"/>
      <c r="D118" s="80"/>
      <c r="E118" s="80"/>
      <c r="F118" s="80"/>
      <c r="G118" s="80"/>
      <c r="H118" s="80"/>
      <c r="I118" s="80"/>
      <c r="J118" s="80"/>
      <c r="K118" s="80"/>
      <c r="L118" s="80"/>
      <c r="M118" s="80"/>
      <c r="N118" s="80"/>
      <c r="O118" s="80"/>
      <c r="P118" s="80"/>
      <c r="Q118" s="80"/>
      <c r="R118" s="80"/>
      <c r="S118" s="80"/>
      <c r="T118" s="80"/>
      <c r="U118" s="80"/>
      <c r="V118" s="80"/>
      <c r="W118" s="80"/>
      <c r="X118" s="80"/>
      <c r="Y118" s="80"/>
      <c r="Z118" s="80"/>
      <c r="AA118" s="80"/>
      <c r="AB118" s="80"/>
      <c r="AC118" s="80"/>
    </row>
    <row r="119" spans="1:29">
      <c r="A119" s="80"/>
      <c r="B119" s="80"/>
      <c r="C119" s="80"/>
      <c r="D119" s="80"/>
      <c r="E119" s="80"/>
      <c r="F119" s="80"/>
      <c r="G119" s="80"/>
      <c r="H119" s="80"/>
      <c r="I119" s="80"/>
      <c r="J119" s="80"/>
      <c r="K119" s="80"/>
      <c r="L119" s="80"/>
      <c r="M119" s="80"/>
      <c r="N119" s="80"/>
      <c r="O119" s="80"/>
      <c r="P119" s="80"/>
      <c r="Q119" s="80"/>
      <c r="R119" s="80"/>
      <c r="S119" s="80"/>
      <c r="T119" s="80"/>
      <c r="U119" s="80"/>
      <c r="V119" s="80"/>
      <c r="W119" s="80"/>
      <c r="X119" s="80"/>
      <c r="Y119" s="80"/>
      <c r="Z119" s="80"/>
      <c r="AA119" s="80"/>
      <c r="AB119" s="80"/>
      <c r="AC119" s="80"/>
    </row>
    <row r="120" spans="1:29">
      <c r="A120" s="80"/>
      <c r="B120" s="80"/>
      <c r="C120" s="80"/>
      <c r="D120" s="80"/>
      <c r="E120" s="80"/>
      <c r="F120" s="80"/>
      <c r="G120" s="80"/>
      <c r="H120" s="80"/>
      <c r="I120" s="80"/>
      <c r="J120" s="80"/>
      <c r="K120" s="80"/>
      <c r="L120" s="80"/>
      <c r="M120" s="80"/>
      <c r="N120" s="80"/>
      <c r="O120" s="80"/>
      <c r="P120" s="80"/>
      <c r="Q120" s="80"/>
      <c r="R120" s="80"/>
      <c r="S120" s="80"/>
      <c r="T120" s="80"/>
      <c r="U120" s="80"/>
      <c r="V120" s="80"/>
      <c r="W120" s="80"/>
      <c r="X120" s="80"/>
      <c r="Y120" s="80"/>
      <c r="Z120" s="80"/>
      <c r="AA120" s="80"/>
      <c r="AB120" s="80"/>
      <c r="AC120" s="80"/>
    </row>
    <row r="121" spans="1:29">
      <c r="A121" s="80"/>
      <c r="B121" s="80"/>
      <c r="C121" s="80"/>
      <c r="D121" s="80"/>
      <c r="E121" s="80"/>
      <c r="F121" s="80"/>
      <c r="G121" s="80"/>
      <c r="H121" s="80"/>
      <c r="I121" s="80"/>
      <c r="J121" s="80"/>
      <c r="K121" s="80"/>
      <c r="L121" s="80"/>
      <c r="M121" s="80"/>
      <c r="N121" s="80"/>
      <c r="O121" s="80"/>
      <c r="P121" s="80"/>
      <c r="Q121" s="80"/>
      <c r="R121" s="80"/>
      <c r="S121" s="80"/>
      <c r="T121" s="80"/>
      <c r="U121" s="80"/>
      <c r="V121" s="80"/>
      <c r="W121" s="80"/>
      <c r="X121" s="80"/>
      <c r="Y121" s="80"/>
      <c r="Z121" s="80"/>
      <c r="AA121" s="80"/>
      <c r="AB121" s="80"/>
      <c r="AC121" s="80"/>
    </row>
    <row r="122" spans="1:29">
      <c r="A122" s="80"/>
      <c r="B122" s="80"/>
      <c r="C122" s="80"/>
      <c r="D122" s="80"/>
      <c r="E122" s="80"/>
      <c r="F122" s="80"/>
      <c r="G122" s="80"/>
      <c r="H122" s="80"/>
      <c r="I122" s="80"/>
      <c r="J122" s="80"/>
      <c r="K122" s="80"/>
      <c r="L122" s="80"/>
      <c r="M122" s="80"/>
      <c r="N122" s="80"/>
      <c r="O122" s="80"/>
      <c r="P122" s="80"/>
      <c r="Q122" s="80"/>
      <c r="R122" s="80"/>
      <c r="S122" s="80"/>
      <c r="T122" s="80"/>
      <c r="U122" s="80"/>
      <c r="V122" s="80"/>
      <c r="W122" s="80"/>
      <c r="X122" s="80"/>
      <c r="Y122" s="80"/>
      <c r="Z122" s="80"/>
      <c r="AA122" s="80"/>
      <c r="AB122" s="80"/>
      <c r="AC122" s="80"/>
    </row>
    <row r="123" spans="1:29">
      <c r="A123" s="80"/>
      <c r="B123" s="80"/>
      <c r="C123" s="80"/>
      <c r="D123" s="80"/>
      <c r="E123" s="80"/>
      <c r="F123" s="80"/>
      <c r="G123" s="80"/>
      <c r="H123" s="80"/>
      <c r="I123" s="80"/>
      <c r="J123" s="80"/>
      <c r="K123" s="80"/>
      <c r="L123" s="80"/>
      <c r="M123" s="80"/>
      <c r="N123" s="80"/>
      <c r="O123" s="80"/>
      <c r="P123" s="80"/>
      <c r="Q123" s="80"/>
      <c r="R123" s="80"/>
      <c r="S123" s="80"/>
      <c r="T123" s="80"/>
      <c r="U123" s="80"/>
      <c r="V123" s="80"/>
      <c r="W123" s="80"/>
      <c r="X123" s="80"/>
      <c r="Y123" s="80"/>
      <c r="Z123" s="80"/>
      <c r="AA123" s="80"/>
      <c r="AB123" s="80"/>
      <c r="AC123" s="80"/>
    </row>
    <row r="124" spans="1:29">
      <c r="A124" s="80"/>
      <c r="B124" s="80"/>
      <c r="C124" s="80"/>
      <c r="D124" s="80"/>
      <c r="E124" s="80"/>
      <c r="F124" s="80"/>
      <c r="G124" s="80"/>
      <c r="H124" s="80"/>
      <c r="I124" s="80"/>
      <c r="J124" s="80"/>
      <c r="K124" s="80"/>
      <c r="L124" s="80"/>
      <c r="M124" s="80"/>
      <c r="N124" s="80"/>
      <c r="O124" s="80"/>
      <c r="P124" s="80"/>
      <c r="Q124" s="80"/>
      <c r="R124" s="80"/>
      <c r="S124" s="80"/>
      <c r="T124" s="80"/>
      <c r="U124" s="80"/>
      <c r="V124" s="80"/>
      <c r="W124" s="80"/>
      <c r="X124" s="80"/>
      <c r="Y124" s="80"/>
      <c r="Z124" s="80"/>
      <c r="AA124" s="80"/>
      <c r="AB124" s="80"/>
      <c r="AC124" s="80"/>
    </row>
    <row r="125" spans="1:29">
      <c r="A125" s="80"/>
      <c r="B125" s="80"/>
      <c r="C125" s="80"/>
      <c r="D125" s="80"/>
      <c r="E125" s="80"/>
      <c r="F125" s="80"/>
      <c r="G125" s="80"/>
      <c r="H125" s="80"/>
      <c r="I125" s="80"/>
      <c r="J125" s="80"/>
      <c r="K125" s="80"/>
      <c r="L125" s="80"/>
      <c r="M125" s="80"/>
      <c r="N125" s="80"/>
      <c r="O125" s="80"/>
      <c r="P125" s="80"/>
      <c r="Q125" s="80"/>
      <c r="R125" s="80"/>
      <c r="S125" s="80"/>
      <c r="T125" s="80"/>
      <c r="U125" s="80"/>
      <c r="V125" s="80"/>
      <c r="W125" s="80"/>
      <c r="X125" s="80"/>
      <c r="Y125" s="80"/>
      <c r="Z125" s="80"/>
      <c r="AA125" s="80"/>
      <c r="AB125" s="80"/>
      <c r="AC125" s="80"/>
    </row>
    <row r="126" spans="1:29">
      <c r="A126" s="80"/>
      <c r="B126" s="80"/>
      <c r="C126" s="80"/>
      <c r="D126" s="80"/>
      <c r="E126" s="80"/>
      <c r="F126" s="80"/>
      <c r="G126" s="80"/>
      <c r="H126" s="80"/>
      <c r="I126" s="80"/>
      <c r="J126" s="80"/>
      <c r="K126" s="80"/>
      <c r="L126" s="80"/>
      <c r="M126" s="80"/>
      <c r="N126" s="80"/>
      <c r="O126" s="80"/>
      <c r="P126" s="80"/>
      <c r="Q126" s="80"/>
      <c r="R126" s="80"/>
      <c r="S126" s="80"/>
      <c r="T126" s="80"/>
      <c r="U126" s="80"/>
      <c r="V126" s="80"/>
      <c r="W126" s="80"/>
      <c r="X126" s="80"/>
      <c r="Y126" s="80"/>
      <c r="Z126" s="80"/>
      <c r="AA126" s="80"/>
      <c r="AB126" s="80"/>
      <c r="AC126" s="80"/>
    </row>
    <row r="127" spans="1:29">
      <c r="A127" s="80"/>
      <c r="B127" s="80"/>
      <c r="C127" s="80"/>
      <c r="D127" s="80"/>
      <c r="E127" s="80"/>
      <c r="F127" s="80"/>
      <c r="G127" s="80"/>
      <c r="H127" s="80"/>
      <c r="I127" s="80"/>
      <c r="J127" s="80"/>
      <c r="K127" s="80"/>
      <c r="L127" s="80"/>
      <c r="M127" s="80"/>
      <c r="N127" s="80"/>
      <c r="O127" s="80"/>
      <c r="P127" s="80"/>
      <c r="Q127" s="80"/>
      <c r="R127" s="80"/>
      <c r="S127" s="80"/>
      <c r="T127" s="80"/>
      <c r="U127" s="80"/>
      <c r="V127" s="80"/>
      <c r="W127" s="80"/>
      <c r="X127" s="80"/>
      <c r="Y127" s="80"/>
      <c r="Z127" s="80"/>
      <c r="AA127" s="80"/>
      <c r="AB127" s="80"/>
      <c r="AC127" s="80"/>
    </row>
    <row r="128" spans="1:29">
      <c r="A128" s="80"/>
      <c r="B128" s="80"/>
      <c r="C128" s="80"/>
      <c r="D128" s="80"/>
      <c r="E128" s="80"/>
      <c r="F128" s="80"/>
      <c r="G128" s="80"/>
      <c r="H128" s="80"/>
      <c r="I128" s="80"/>
      <c r="J128" s="80"/>
      <c r="K128" s="80"/>
      <c r="L128" s="80"/>
      <c r="M128" s="80"/>
      <c r="N128" s="80"/>
      <c r="O128" s="80"/>
      <c r="P128" s="80"/>
      <c r="Q128" s="80"/>
      <c r="R128" s="80"/>
      <c r="S128" s="80"/>
      <c r="T128" s="80"/>
      <c r="U128" s="80"/>
      <c r="V128" s="80"/>
      <c r="W128" s="80"/>
      <c r="X128" s="80"/>
      <c r="Y128" s="80"/>
      <c r="Z128" s="80"/>
      <c r="AA128" s="80"/>
      <c r="AB128" s="80"/>
      <c r="AC128" s="80"/>
    </row>
    <row r="129" spans="1:29">
      <c r="A129" s="80"/>
      <c r="B129" s="80"/>
      <c r="C129" s="80"/>
      <c r="D129" s="80"/>
      <c r="E129" s="80"/>
      <c r="F129" s="80"/>
      <c r="G129" s="80"/>
      <c r="H129" s="80"/>
      <c r="I129" s="80"/>
      <c r="J129" s="80"/>
      <c r="K129" s="80"/>
      <c r="L129" s="80"/>
      <c r="M129" s="80"/>
      <c r="N129" s="80"/>
      <c r="O129" s="80"/>
      <c r="P129" s="80"/>
      <c r="Q129" s="80"/>
      <c r="R129" s="80"/>
      <c r="S129" s="80"/>
      <c r="T129" s="80"/>
      <c r="U129" s="80"/>
      <c r="V129" s="80"/>
      <c r="W129" s="80"/>
      <c r="X129" s="80"/>
      <c r="Y129" s="80"/>
      <c r="Z129" s="80"/>
      <c r="AA129" s="80"/>
      <c r="AB129" s="80"/>
      <c r="AC129" s="80"/>
    </row>
    <row r="130" spans="1:29">
      <c r="A130" s="80"/>
      <c r="B130" s="80"/>
      <c r="C130" s="80"/>
      <c r="D130" s="80"/>
      <c r="E130" s="80"/>
      <c r="F130" s="80"/>
      <c r="G130" s="80"/>
      <c r="H130" s="80"/>
      <c r="I130" s="80"/>
      <c r="J130" s="80"/>
      <c r="K130" s="80"/>
      <c r="L130" s="80"/>
      <c r="M130" s="80"/>
      <c r="N130" s="80"/>
      <c r="O130" s="80"/>
      <c r="P130" s="80"/>
      <c r="Q130" s="80"/>
      <c r="R130" s="80"/>
      <c r="S130" s="80"/>
      <c r="T130" s="80"/>
      <c r="U130" s="80"/>
      <c r="V130" s="80"/>
      <c r="W130" s="80"/>
      <c r="X130" s="80"/>
      <c r="Y130" s="80"/>
      <c r="Z130" s="80"/>
      <c r="AA130" s="80"/>
      <c r="AB130" s="80"/>
      <c r="AC130" s="80"/>
    </row>
    <row r="131" spans="1:29">
      <c r="A131" s="80"/>
      <c r="B131" s="80"/>
      <c r="C131" s="80"/>
      <c r="D131" s="80"/>
      <c r="E131" s="80"/>
      <c r="F131" s="80"/>
      <c r="G131" s="80"/>
      <c r="H131" s="80"/>
      <c r="I131" s="80"/>
      <c r="J131" s="80"/>
      <c r="K131" s="80"/>
      <c r="L131" s="80"/>
      <c r="M131" s="80"/>
      <c r="N131" s="80"/>
      <c r="O131" s="80"/>
      <c r="P131" s="80"/>
      <c r="Q131" s="80"/>
      <c r="R131" s="80"/>
      <c r="S131" s="80"/>
      <c r="T131" s="80"/>
      <c r="U131" s="80"/>
      <c r="V131" s="80"/>
      <c r="W131" s="80"/>
      <c r="X131" s="80"/>
      <c r="Y131" s="80"/>
      <c r="Z131" s="80"/>
      <c r="AA131" s="80"/>
      <c r="AB131" s="80"/>
      <c r="AC131" s="80"/>
    </row>
    <row r="132" spans="1:29">
      <c r="A132" s="80"/>
      <c r="B132" s="80"/>
      <c r="C132" s="80"/>
      <c r="D132" s="80"/>
      <c r="E132" s="80"/>
      <c r="F132" s="80"/>
      <c r="G132" s="80"/>
      <c r="H132" s="80"/>
      <c r="I132" s="80"/>
      <c r="J132" s="80"/>
      <c r="K132" s="80"/>
      <c r="L132" s="80"/>
      <c r="M132" s="80"/>
      <c r="N132" s="80"/>
      <c r="O132" s="80"/>
      <c r="P132" s="80"/>
      <c r="Q132" s="80"/>
      <c r="R132" s="80"/>
      <c r="S132" s="80"/>
      <c r="T132" s="80"/>
      <c r="U132" s="80"/>
      <c r="V132" s="80"/>
      <c r="W132" s="80"/>
      <c r="X132" s="80"/>
      <c r="Y132" s="80"/>
      <c r="Z132" s="80"/>
      <c r="AA132" s="80"/>
      <c r="AB132" s="80"/>
      <c r="AC132" s="80"/>
    </row>
    <row r="133" spans="1:29">
      <c r="A133" s="80"/>
      <c r="B133" s="80"/>
      <c r="C133" s="80"/>
      <c r="D133" s="80"/>
      <c r="E133" s="80"/>
      <c r="F133" s="80"/>
      <c r="G133" s="80"/>
      <c r="H133" s="80"/>
      <c r="I133" s="80"/>
      <c r="J133" s="80"/>
      <c r="K133" s="80"/>
      <c r="L133" s="80"/>
      <c r="M133" s="80"/>
      <c r="N133" s="80"/>
      <c r="O133" s="80"/>
      <c r="P133" s="80"/>
      <c r="Q133" s="80"/>
      <c r="R133" s="80"/>
      <c r="S133" s="80"/>
      <c r="T133" s="80"/>
      <c r="U133" s="80"/>
      <c r="V133" s="80"/>
      <c r="W133" s="80"/>
      <c r="X133" s="80"/>
      <c r="Y133" s="80"/>
      <c r="Z133" s="80"/>
      <c r="AA133" s="80"/>
      <c r="AB133" s="80"/>
      <c r="AC133" s="80"/>
    </row>
    <row r="134" spans="1:29">
      <c r="A134" s="80"/>
      <c r="B134" s="80"/>
      <c r="C134" s="80"/>
      <c r="D134" s="80"/>
      <c r="E134" s="80"/>
      <c r="F134" s="80"/>
      <c r="G134" s="80"/>
      <c r="H134" s="80"/>
      <c r="I134" s="80"/>
      <c r="J134" s="80"/>
      <c r="K134" s="80"/>
      <c r="L134" s="80"/>
      <c r="M134" s="80"/>
      <c r="N134" s="80"/>
      <c r="O134" s="80"/>
      <c r="P134" s="80"/>
      <c r="Q134" s="80"/>
      <c r="R134" s="80"/>
      <c r="S134" s="80"/>
      <c r="T134" s="80"/>
      <c r="U134" s="80"/>
      <c r="V134" s="80"/>
      <c r="W134" s="80"/>
      <c r="X134" s="80"/>
      <c r="Y134" s="80"/>
      <c r="Z134" s="80"/>
      <c r="AA134" s="80"/>
      <c r="AB134" s="80"/>
      <c r="AC134" s="80"/>
    </row>
    <row r="135" spans="1:29">
      <c r="A135" s="80"/>
      <c r="B135" s="80"/>
      <c r="C135" s="80"/>
      <c r="D135" s="80"/>
      <c r="E135" s="80"/>
      <c r="F135" s="80"/>
      <c r="G135" s="80"/>
      <c r="H135" s="80"/>
      <c r="I135" s="80"/>
      <c r="J135" s="80"/>
      <c r="K135" s="80"/>
      <c r="L135" s="80"/>
      <c r="M135" s="80"/>
      <c r="N135" s="80"/>
      <c r="O135" s="80"/>
      <c r="P135" s="80"/>
      <c r="Q135" s="80"/>
      <c r="R135" s="80"/>
      <c r="S135" s="80"/>
      <c r="T135" s="80"/>
      <c r="U135" s="80"/>
      <c r="V135" s="80"/>
      <c r="W135" s="80"/>
      <c r="X135" s="80"/>
      <c r="Y135" s="80"/>
      <c r="Z135" s="80"/>
      <c r="AA135" s="80"/>
      <c r="AB135" s="80"/>
      <c r="AC135" s="80"/>
    </row>
    <row r="136" spans="1:29">
      <c r="A136" s="80"/>
      <c r="B136" s="80"/>
      <c r="C136" s="80"/>
      <c r="D136" s="80"/>
      <c r="E136" s="80"/>
      <c r="F136" s="80"/>
      <c r="G136" s="80"/>
      <c r="H136" s="80"/>
      <c r="I136" s="80"/>
      <c r="J136" s="80"/>
      <c r="K136" s="80"/>
      <c r="L136" s="80"/>
      <c r="M136" s="80"/>
      <c r="N136" s="80"/>
      <c r="O136" s="80"/>
      <c r="P136" s="80"/>
      <c r="Q136" s="80"/>
      <c r="R136" s="80"/>
      <c r="S136" s="80"/>
      <c r="T136" s="80"/>
      <c r="U136" s="80"/>
      <c r="V136" s="80"/>
      <c r="W136" s="80"/>
      <c r="X136" s="80"/>
      <c r="Y136" s="80"/>
      <c r="Z136" s="80"/>
      <c r="AA136" s="80"/>
      <c r="AB136" s="80"/>
      <c r="AC136" s="80"/>
    </row>
    <row r="137" spans="1:29">
      <c r="A137" s="80"/>
      <c r="B137" s="80"/>
      <c r="C137" s="80"/>
      <c r="D137" s="80"/>
      <c r="E137" s="80"/>
      <c r="F137" s="80"/>
      <c r="G137" s="80"/>
      <c r="H137" s="80"/>
      <c r="I137" s="80"/>
      <c r="J137" s="80"/>
      <c r="K137" s="80"/>
      <c r="L137" s="80"/>
      <c r="M137" s="80"/>
      <c r="N137" s="80"/>
      <c r="O137" s="80"/>
      <c r="P137" s="80"/>
      <c r="Q137" s="80"/>
      <c r="R137" s="80"/>
      <c r="S137" s="80"/>
      <c r="T137" s="80"/>
      <c r="U137" s="80"/>
      <c r="V137" s="80"/>
      <c r="W137" s="80"/>
      <c r="X137" s="80"/>
      <c r="Y137" s="80"/>
      <c r="Z137" s="80"/>
      <c r="AA137" s="80"/>
      <c r="AB137" s="80"/>
      <c r="AC137" s="80"/>
    </row>
    <row r="138" spans="1:29">
      <c r="A138" s="80"/>
      <c r="B138" s="80"/>
      <c r="C138" s="80"/>
      <c r="D138" s="80"/>
      <c r="E138" s="80"/>
      <c r="F138" s="80"/>
      <c r="G138" s="80"/>
      <c r="H138" s="80"/>
      <c r="I138" s="80"/>
      <c r="J138" s="80"/>
      <c r="K138" s="80"/>
      <c r="L138" s="80"/>
      <c r="M138" s="80"/>
      <c r="N138" s="80"/>
      <c r="O138" s="80"/>
      <c r="P138" s="80"/>
      <c r="Q138" s="80"/>
      <c r="R138" s="80"/>
      <c r="S138" s="80"/>
      <c r="T138" s="80"/>
      <c r="U138" s="80"/>
      <c r="V138" s="80"/>
      <c r="W138" s="80"/>
      <c r="X138" s="80"/>
      <c r="Y138" s="80"/>
      <c r="Z138" s="80"/>
      <c r="AA138" s="80"/>
      <c r="AB138" s="80"/>
      <c r="AC138" s="80"/>
    </row>
    <row r="139" spans="1:29">
      <c r="A139" s="80"/>
      <c r="B139" s="80"/>
      <c r="C139" s="80"/>
      <c r="D139" s="80"/>
      <c r="E139" s="80"/>
      <c r="F139" s="80"/>
      <c r="G139" s="80"/>
      <c r="H139" s="80"/>
      <c r="I139" s="80"/>
      <c r="J139" s="80"/>
      <c r="K139" s="80"/>
      <c r="L139" s="80"/>
      <c r="M139" s="80"/>
      <c r="N139" s="80"/>
      <c r="O139" s="80"/>
      <c r="P139" s="80"/>
      <c r="Q139" s="80"/>
      <c r="R139" s="80"/>
      <c r="S139" s="80"/>
      <c r="T139" s="80"/>
      <c r="U139" s="80"/>
      <c r="V139" s="80"/>
      <c r="W139" s="80"/>
      <c r="X139" s="80"/>
      <c r="Y139" s="80"/>
      <c r="Z139" s="80"/>
      <c r="AA139" s="80"/>
      <c r="AB139" s="80"/>
      <c r="AC139" s="80"/>
    </row>
    <row r="140" spans="1:29">
      <c r="A140" s="80"/>
      <c r="B140" s="80"/>
      <c r="C140" s="80"/>
      <c r="D140" s="80"/>
      <c r="E140" s="80"/>
      <c r="F140" s="80"/>
      <c r="G140" s="80"/>
      <c r="H140" s="80"/>
      <c r="I140" s="80"/>
      <c r="J140" s="80"/>
      <c r="K140" s="80"/>
      <c r="L140" s="80"/>
      <c r="M140" s="80"/>
      <c r="N140" s="80"/>
      <c r="O140" s="80"/>
      <c r="P140" s="80"/>
      <c r="Q140" s="80"/>
      <c r="R140" s="80"/>
      <c r="S140" s="80"/>
      <c r="T140" s="80"/>
      <c r="U140" s="80"/>
      <c r="V140" s="80"/>
      <c r="W140" s="80"/>
      <c r="X140" s="80"/>
      <c r="Y140" s="80"/>
      <c r="Z140" s="80"/>
      <c r="AA140" s="80"/>
      <c r="AB140" s="80"/>
      <c r="AC140" s="80"/>
    </row>
    <row r="141" spans="1:29">
      <c r="A141" s="80"/>
      <c r="B141" s="80"/>
      <c r="C141" s="80"/>
      <c r="D141" s="80"/>
      <c r="E141" s="80"/>
      <c r="F141" s="80"/>
      <c r="G141" s="80"/>
      <c r="H141" s="80"/>
      <c r="I141" s="80"/>
      <c r="J141" s="80"/>
      <c r="K141" s="80"/>
      <c r="L141" s="80"/>
      <c r="M141" s="80"/>
      <c r="N141" s="80"/>
      <c r="O141" s="80"/>
      <c r="P141" s="80"/>
      <c r="Q141" s="80"/>
      <c r="R141" s="80"/>
      <c r="S141" s="80"/>
      <c r="T141" s="80"/>
      <c r="U141" s="80"/>
      <c r="V141" s="80"/>
      <c r="W141" s="80"/>
      <c r="X141" s="80"/>
      <c r="Y141" s="80"/>
      <c r="Z141" s="80"/>
      <c r="AA141" s="80"/>
      <c r="AB141" s="80"/>
      <c r="AC141" s="80"/>
    </row>
  </sheetData>
  <mergeCells count="4">
    <mergeCell ref="A1:N2"/>
    <mergeCell ref="A21:N21"/>
    <mergeCell ref="A4:O4"/>
    <mergeCell ref="Q14:R14"/>
  </mergeCells>
  <conditionalFormatting sqref="B23:M56">
    <cfRule type="expression" dxfId="27" priority="1">
      <formula>B23&lt;=$N23</formula>
    </cfRule>
    <cfRule type="expression" dxfId="26" priority="4">
      <formula>B23&gt;$N23</formula>
    </cfRule>
  </conditionalFormatting>
  <dataValidations count="1">
    <dataValidation type="list" allowBlank="1" showInputMessage="1" showErrorMessage="1" sqref="Q5">
      <formula1>חודשים</formula1>
    </dataValidation>
  </dataValidation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7"/>
  <dimension ref="A1:P112"/>
  <sheetViews>
    <sheetView rightToLeft="1" workbookViewId="0">
      <selection activeCell="A17" sqref="A17"/>
    </sheetView>
  </sheetViews>
  <sheetFormatPr defaultColWidth="8.875" defaultRowHeight="14.25"/>
  <cols>
    <col min="1" max="1" width="16.5" bestFit="1" customWidth="1"/>
    <col min="3" max="3" width="15" bestFit="1" customWidth="1"/>
    <col min="4" max="4" width="16.625" customWidth="1"/>
    <col min="5" max="5" width="16.375" bestFit="1" customWidth="1"/>
    <col min="6" max="6" width="11.375" bestFit="1" customWidth="1"/>
    <col min="7" max="7" width="15.375" bestFit="1" customWidth="1"/>
    <col min="9" max="9" width="14.875" bestFit="1" customWidth="1"/>
    <col min="10" max="10" width="14" bestFit="1" customWidth="1"/>
    <col min="11" max="11" width="12" customWidth="1"/>
    <col min="12" max="12" width="18.5" customWidth="1"/>
    <col min="13" max="13" width="12.375" customWidth="1"/>
    <col min="15" max="15" width="15" bestFit="1" customWidth="1"/>
    <col min="16" max="16" width="17.875" customWidth="1"/>
  </cols>
  <sheetData>
    <row r="1" spans="1:16">
      <c r="A1" t="s">
        <v>149</v>
      </c>
      <c r="C1" t="s">
        <v>609</v>
      </c>
      <c r="D1" t="s">
        <v>17</v>
      </c>
      <c r="E1" t="s">
        <v>30</v>
      </c>
      <c r="F1" t="s">
        <v>610</v>
      </c>
      <c r="G1" t="s">
        <v>611</v>
      </c>
      <c r="H1" t="s">
        <v>612</v>
      </c>
      <c r="I1" t="s">
        <v>613</v>
      </c>
      <c r="J1" t="s">
        <v>614</v>
      </c>
      <c r="K1" t="s">
        <v>615</v>
      </c>
      <c r="L1" t="s">
        <v>143</v>
      </c>
      <c r="M1" t="s">
        <v>616</v>
      </c>
      <c r="N1" t="s">
        <v>617</v>
      </c>
      <c r="O1" t="s">
        <v>618</v>
      </c>
      <c r="P1" t="s">
        <v>619</v>
      </c>
    </row>
    <row r="2" spans="1:16" ht="42.75">
      <c r="A2" t="s">
        <v>620</v>
      </c>
      <c r="C2" s="3" t="s">
        <v>15</v>
      </c>
      <c r="D2" s="4" t="s">
        <v>19</v>
      </c>
      <c r="E2" s="4" t="s">
        <v>621</v>
      </c>
      <c r="F2" s="4" t="s">
        <v>46</v>
      </c>
      <c r="G2" s="4" t="s">
        <v>622</v>
      </c>
      <c r="H2" s="4" t="s">
        <v>623</v>
      </c>
      <c r="I2" s="4" t="s">
        <v>624</v>
      </c>
      <c r="J2" s="4" t="s">
        <v>625</v>
      </c>
      <c r="K2" s="3" t="s">
        <v>626</v>
      </c>
      <c r="L2" s="3" t="s">
        <v>627</v>
      </c>
      <c r="M2" s="4" t="s">
        <v>97</v>
      </c>
      <c r="N2" s="3" t="s">
        <v>628</v>
      </c>
      <c r="O2" s="4" t="s">
        <v>114</v>
      </c>
      <c r="P2" s="3" t="s">
        <v>118</v>
      </c>
    </row>
    <row r="3" spans="1:16">
      <c r="A3" t="s">
        <v>629</v>
      </c>
      <c r="C3" s="4" t="s">
        <v>16</v>
      </c>
      <c r="D3" s="4" t="s">
        <v>20</v>
      </c>
      <c r="E3" s="4" t="s">
        <v>630</v>
      </c>
      <c r="F3" s="4" t="s">
        <v>47</v>
      </c>
      <c r="G3" s="4" t="s">
        <v>631</v>
      </c>
      <c r="H3" s="4" t="s">
        <v>63</v>
      </c>
      <c r="I3" s="4" t="s">
        <v>632</v>
      </c>
      <c r="J3" s="4" t="s">
        <v>633</v>
      </c>
      <c r="K3" s="3"/>
      <c r="L3" s="3" t="s">
        <v>634</v>
      </c>
      <c r="M3" s="4" t="s">
        <v>98</v>
      </c>
      <c r="N3" s="3" t="s">
        <v>635</v>
      </c>
      <c r="O3" s="4" t="s">
        <v>115</v>
      </c>
      <c r="P3" s="4" t="s">
        <v>636</v>
      </c>
    </row>
    <row r="4" spans="1:16" ht="57">
      <c r="A4" t="s">
        <v>637</v>
      </c>
      <c r="D4" s="4" t="s">
        <v>21</v>
      </c>
      <c r="E4" s="4" t="s">
        <v>638</v>
      </c>
      <c r="F4" s="4" t="s">
        <v>137</v>
      </c>
      <c r="G4" s="4" t="s">
        <v>639</v>
      </c>
      <c r="H4" s="4" t="s">
        <v>640</v>
      </c>
      <c r="I4" s="4" t="s">
        <v>641</v>
      </c>
      <c r="J4" s="4" t="s">
        <v>642</v>
      </c>
      <c r="K4" s="3" t="s">
        <v>643</v>
      </c>
      <c r="L4" s="3" t="s">
        <v>644</v>
      </c>
      <c r="N4" s="3" t="s">
        <v>645</v>
      </c>
      <c r="O4" s="4" t="s">
        <v>116</v>
      </c>
      <c r="P4" s="4" t="s">
        <v>646</v>
      </c>
    </row>
    <row r="5" spans="1:16" ht="28.5">
      <c r="A5" t="s">
        <v>647</v>
      </c>
      <c r="D5" s="4" t="s">
        <v>22</v>
      </c>
      <c r="E5" s="4" t="s">
        <v>648</v>
      </c>
      <c r="F5" s="4" t="s">
        <v>138</v>
      </c>
      <c r="G5" s="4" t="s">
        <v>649</v>
      </c>
      <c r="H5" s="4" t="s">
        <v>650</v>
      </c>
      <c r="I5" s="4" t="s">
        <v>651</v>
      </c>
      <c r="J5" s="4" t="s">
        <v>652</v>
      </c>
      <c r="K5" s="3" t="s">
        <v>653</v>
      </c>
      <c r="L5" s="3" t="s">
        <v>654</v>
      </c>
      <c r="N5" s="3" t="s">
        <v>655</v>
      </c>
      <c r="P5" s="4" t="s">
        <v>656</v>
      </c>
    </row>
    <row r="6" spans="1:16" ht="42.75">
      <c r="A6" t="s">
        <v>657</v>
      </c>
      <c r="D6" s="4" t="s">
        <v>23</v>
      </c>
      <c r="E6" s="4" t="s">
        <v>131</v>
      </c>
      <c r="F6" s="4" t="s">
        <v>50</v>
      </c>
      <c r="G6" s="4" t="s">
        <v>658</v>
      </c>
      <c r="I6" s="4" t="s">
        <v>659</v>
      </c>
      <c r="J6" s="4" t="s">
        <v>660</v>
      </c>
      <c r="K6" s="3" t="s">
        <v>661</v>
      </c>
      <c r="N6" s="3" t="s">
        <v>662</v>
      </c>
      <c r="P6" s="4" t="s">
        <v>663</v>
      </c>
    </row>
    <row r="7" spans="1:16" ht="57">
      <c r="A7" t="s">
        <v>664</v>
      </c>
      <c r="D7" s="4" t="s">
        <v>24</v>
      </c>
      <c r="E7" s="4" t="s">
        <v>132</v>
      </c>
      <c r="F7" s="4" t="s">
        <v>139</v>
      </c>
      <c r="G7" s="4" t="s">
        <v>665</v>
      </c>
      <c r="I7" s="4" t="s">
        <v>666</v>
      </c>
      <c r="J7" s="4" t="s">
        <v>667</v>
      </c>
      <c r="K7" s="3" t="s">
        <v>668</v>
      </c>
      <c r="N7" s="3" t="s">
        <v>669</v>
      </c>
      <c r="P7" s="4" t="s">
        <v>670</v>
      </c>
    </row>
    <row r="8" spans="1:16" ht="28.5">
      <c r="A8" t="s">
        <v>671</v>
      </c>
      <c r="D8" s="4" t="s">
        <v>672</v>
      </c>
      <c r="E8" s="4" t="s">
        <v>133</v>
      </c>
      <c r="F8" s="4" t="s">
        <v>140</v>
      </c>
      <c r="G8" s="4" t="s">
        <v>673</v>
      </c>
      <c r="K8" s="3" t="s">
        <v>674</v>
      </c>
      <c r="N8" s="3" t="s">
        <v>675</v>
      </c>
      <c r="P8" s="4" t="s">
        <v>676</v>
      </c>
    </row>
    <row r="9" spans="1:16" ht="42.75">
      <c r="A9" t="s">
        <v>677</v>
      </c>
      <c r="D9" s="4" t="s">
        <v>678</v>
      </c>
      <c r="E9" s="4" t="s">
        <v>134</v>
      </c>
      <c r="K9" s="3" t="s">
        <v>679</v>
      </c>
      <c r="N9" s="3" t="s">
        <v>680</v>
      </c>
      <c r="P9" s="4" t="s">
        <v>681</v>
      </c>
    </row>
    <row r="10" spans="1:16">
      <c r="A10" t="s">
        <v>144</v>
      </c>
      <c r="D10" s="4" t="s">
        <v>27</v>
      </c>
      <c r="E10" s="4" t="s">
        <v>135</v>
      </c>
      <c r="K10" s="3" t="s">
        <v>682</v>
      </c>
      <c r="N10" s="3" t="s">
        <v>683</v>
      </c>
      <c r="P10" s="4" t="s">
        <v>684</v>
      </c>
    </row>
    <row r="11" spans="1:16" ht="57">
      <c r="A11" t="s">
        <v>685</v>
      </c>
      <c r="D11" s="4" t="s">
        <v>686</v>
      </c>
      <c r="E11" s="4" t="s">
        <v>687</v>
      </c>
      <c r="K11" s="3" t="s">
        <v>688</v>
      </c>
      <c r="N11" s="3" t="s">
        <v>689</v>
      </c>
      <c r="P11" s="4" t="s">
        <v>690</v>
      </c>
    </row>
    <row r="12" spans="1:16" ht="57">
      <c r="A12" t="s">
        <v>691</v>
      </c>
      <c r="D12" s="4" t="s">
        <v>692</v>
      </c>
      <c r="E12" s="4" t="s">
        <v>136</v>
      </c>
      <c r="K12" s="3" t="s">
        <v>693</v>
      </c>
      <c r="N12" s="3" t="s">
        <v>694</v>
      </c>
    </row>
    <row r="13" spans="1:16">
      <c r="A13" t="s">
        <v>695</v>
      </c>
      <c r="E13" s="4" t="s">
        <v>696</v>
      </c>
      <c r="N13" s="3" t="s">
        <v>697</v>
      </c>
    </row>
    <row r="14" spans="1:16">
      <c r="A14" t="s">
        <v>167</v>
      </c>
      <c r="E14" s="4" t="s">
        <v>698</v>
      </c>
      <c r="N14" s="3" t="s">
        <v>699</v>
      </c>
      <c r="P14" s="1"/>
    </row>
    <row r="15" spans="1:16">
      <c r="A15" t="s">
        <v>700</v>
      </c>
      <c r="E15" s="4" t="s">
        <v>701</v>
      </c>
    </row>
    <row r="16" spans="1:16">
      <c r="E16" s="4" t="s">
        <v>44</v>
      </c>
    </row>
    <row r="75" spans="3:3">
      <c r="C75" s="4"/>
    </row>
    <row r="76" spans="3:3">
      <c r="C76" s="4"/>
    </row>
    <row r="102" spans="1:3">
      <c r="A102" t="s">
        <v>702</v>
      </c>
    </row>
    <row r="103" spans="1:3">
      <c r="A103" s="1"/>
      <c r="C103" s="4"/>
    </row>
    <row r="104" spans="1:3">
      <c r="A104" s="1"/>
      <c r="C104" s="4"/>
    </row>
    <row r="105" spans="1:3">
      <c r="C105" s="4"/>
    </row>
    <row r="106" spans="1:3">
      <c r="C106" s="4"/>
    </row>
    <row r="107" spans="1:3">
      <c r="C107" s="4"/>
    </row>
    <row r="108" spans="1:3">
      <c r="C108" s="4"/>
    </row>
    <row r="109" spans="1:3">
      <c r="C109" s="4"/>
    </row>
    <row r="110" spans="1:3">
      <c r="C110" s="4"/>
    </row>
    <row r="111" spans="1:3">
      <c r="C111" s="4"/>
    </row>
    <row r="112" spans="1:3">
      <c r="C112" s="4"/>
    </row>
  </sheetData>
  <pageMargins left="0.7" right="0.7" top="0.75" bottom="0.75" header="0.3" footer="0.3"/>
  <tableParts count="15">
    <tablePart r:id="rId1"/>
    <tablePart r:id="rId2"/>
    <tablePart r:id="rId3"/>
    <tablePart r:id="rId4"/>
    <tablePart r:id="rId5"/>
    <tablePart r:id="rId6"/>
    <tablePart r:id="rId7"/>
    <tablePart r:id="rId8"/>
    <tablePart r:id="rId9"/>
    <tablePart r:id="rId10"/>
    <tablePart r:id="rId11"/>
    <tablePart r:id="rId12"/>
    <tablePart r:id="rId13"/>
    <tablePart r:id="rId14"/>
    <tablePart r:id="rId15"/>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8">
    <tabColor theme="4" tint="-0.249977111117893"/>
  </sheetPr>
  <dimension ref="A1:AA111"/>
  <sheetViews>
    <sheetView rightToLeft="1" workbookViewId="0"/>
  </sheetViews>
  <sheetFormatPr defaultColWidth="8.875" defaultRowHeight="14.25"/>
  <cols>
    <col min="1" max="1" width="18.5" style="12" customWidth="1"/>
    <col min="2" max="2" width="13.625" style="10" bestFit="1" customWidth="1"/>
    <col min="3" max="3" width="12.625" style="10" customWidth="1"/>
  </cols>
  <sheetData>
    <row r="1" spans="1:27" ht="15">
      <c r="A1" s="74" t="s">
        <v>173</v>
      </c>
      <c r="B1" s="77"/>
      <c r="C1" s="77"/>
      <c r="D1" s="80"/>
      <c r="E1" s="79" t="s">
        <v>703</v>
      </c>
      <c r="F1" s="80"/>
      <c r="G1" s="80"/>
      <c r="H1" s="80"/>
      <c r="I1" s="80"/>
      <c r="J1" s="80"/>
      <c r="K1" s="80"/>
      <c r="L1" s="80"/>
      <c r="M1" s="80"/>
      <c r="N1" s="80"/>
      <c r="O1" s="80"/>
      <c r="P1" s="80"/>
      <c r="Q1" s="80"/>
      <c r="R1" s="80"/>
      <c r="S1" s="80"/>
      <c r="T1" s="80"/>
      <c r="U1" s="80"/>
      <c r="V1" s="80"/>
      <c r="W1" s="80"/>
      <c r="X1" s="80"/>
      <c r="Y1" s="80"/>
      <c r="Z1" s="80"/>
      <c r="AA1" s="80"/>
    </row>
    <row r="2" spans="1:27">
      <c r="A2" s="76" t="s">
        <v>704</v>
      </c>
      <c r="B2" s="76" t="s">
        <v>705</v>
      </c>
      <c r="C2" s="76" t="s">
        <v>706</v>
      </c>
      <c r="D2" s="80"/>
      <c r="E2" s="80"/>
      <c r="F2" s="80"/>
      <c r="G2" s="80"/>
      <c r="H2" s="80"/>
      <c r="I2" s="80"/>
      <c r="J2" s="80"/>
      <c r="K2" s="80"/>
      <c r="L2" s="80"/>
      <c r="M2" s="80"/>
      <c r="N2" s="80"/>
      <c r="O2" s="80"/>
      <c r="P2" s="80"/>
      <c r="Q2" s="80"/>
      <c r="R2" s="80"/>
      <c r="S2" s="80"/>
      <c r="T2" s="80"/>
      <c r="U2" s="80"/>
      <c r="V2" s="80"/>
      <c r="W2" s="80"/>
      <c r="X2" s="80"/>
      <c r="Y2" s="80"/>
      <c r="Z2" s="80"/>
      <c r="AA2" s="80"/>
    </row>
    <row r="3" spans="1:27" ht="71.25">
      <c r="A3" s="71" t="s">
        <v>707</v>
      </c>
      <c r="B3" s="103" t="s">
        <v>174</v>
      </c>
      <c r="C3" s="103">
        <v>1300</v>
      </c>
      <c r="D3" s="80"/>
      <c r="E3" s="80"/>
      <c r="F3" s="80"/>
      <c r="G3" s="80"/>
      <c r="H3" s="80"/>
      <c r="I3" s="80"/>
      <c r="J3" s="80"/>
      <c r="K3" s="80"/>
      <c r="L3" s="80"/>
      <c r="M3" s="80"/>
      <c r="N3" s="80"/>
      <c r="O3" s="80"/>
      <c r="P3" s="80"/>
      <c r="Q3" s="80"/>
      <c r="R3" s="80"/>
      <c r="S3" s="80"/>
      <c r="T3" s="80"/>
      <c r="U3" s="80"/>
      <c r="V3" s="80"/>
      <c r="W3" s="80"/>
      <c r="X3" s="80"/>
      <c r="Y3" s="80"/>
      <c r="Z3" s="80"/>
      <c r="AA3" s="80"/>
    </row>
    <row r="4" spans="1:27" ht="71.25">
      <c r="A4" s="71" t="s">
        <v>708</v>
      </c>
      <c r="B4" s="103" t="s">
        <v>175</v>
      </c>
      <c r="C4" s="103">
        <v>0</v>
      </c>
      <c r="D4" s="80"/>
      <c r="E4" s="80"/>
      <c r="F4" s="80"/>
      <c r="G4" s="80"/>
      <c r="H4" s="80"/>
      <c r="I4" s="80"/>
      <c r="J4" s="80"/>
      <c r="K4" s="80"/>
      <c r="L4" s="80"/>
      <c r="M4" s="80"/>
      <c r="N4" s="80"/>
      <c r="O4" s="80"/>
      <c r="P4" s="80"/>
      <c r="Q4" s="80"/>
      <c r="R4" s="80"/>
      <c r="S4" s="80"/>
      <c r="T4" s="80"/>
      <c r="U4" s="80"/>
      <c r="V4" s="80"/>
      <c r="W4" s="80"/>
      <c r="X4" s="80"/>
      <c r="Y4" s="80"/>
      <c r="Z4" s="80"/>
      <c r="AA4" s="80"/>
    </row>
    <row r="5" spans="1:27" ht="28.5">
      <c r="A5" s="71" t="s">
        <v>709</v>
      </c>
      <c r="B5" s="103" t="s">
        <v>176</v>
      </c>
      <c r="C5" s="103">
        <v>120</v>
      </c>
      <c r="D5" s="80"/>
      <c r="E5" s="80"/>
      <c r="F5" s="80"/>
      <c r="G5" s="80"/>
      <c r="H5" s="80"/>
      <c r="I5" s="80"/>
      <c r="J5" s="80"/>
      <c r="K5" s="80"/>
      <c r="L5" s="80"/>
      <c r="M5" s="80"/>
      <c r="N5" s="80"/>
      <c r="O5" s="80"/>
      <c r="P5" s="80"/>
      <c r="Q5" s="80"/>
      <c r="R5" s="80"/>
      <c r="S5" s="80"/>
      <c r="T5" s="80"/>
      <c r="U5" s="80"/>
      <c r="V5" s="80"/>
      <c r="W5" s="80"/>
      <c r="X5" s="80"/>
      <c r="Y5" s="80"/>
      <c r="Z5" s="80"/>
      <c r="AA5" s="80"/>
    </row>
    <row r="6" spans="1:27" ht="28.5">
      <c r="A6" s="71" t="s">
        <v>710</v>
      </c>
      <c r="B6" s="103" t="s">
        <v>177</v>
      </c>
      <c r="C6" s="103">
        <v>0</v>
      </c>
      <c r="D6" s="80"/>
      <c r="E6" s="80"/>
      <c r="F6" s="80"/>
      <c r="G6" s="80"/>
      <c r="H6" s="80"/>
      <c r="I6" s="80"/>
      <c r="J6" s="80"/>
      <c r="K6" s="80"/>
      <c r="L6" s="80"/>
      <c r="M6" s="80"/>
      <c r="N6" s="80"/>
      <c r="O6" s="80"/>
      <c r="P6" s="80"/>
      <c r="Q6" s="80"/>
      <c r="R6" s="80"/>
      <c r="S6" s="80"/>
      <c r="T6" s="80"/>
      <c r="U6" s="80"/>
      <c r="V6" s="80"/>
      <c r="W6" s="80"/>
      <c r="X6" s="80"/>
      <c r="Y6" s="80"/>
      <c r="Z6" s="80"/>
      <c r="AA6" s="80"/>
    </row>
    <row r="7" spans="1:27" ht="71.25">
      <c r="A7" s="71" t="s">
        <v>711</v>
      </c>
      <c r="B7" s="103" t="s">
        <v>178</v>
      </c>
      <c r="C7" s="103">
        <v>0</v>
      </c>
      <c r="D7" s="80"/>
      <c r="E7" s="80"/>
      <c r="F7" s="80"/>
      <c r="G7" s="80"/>
      <c r="H7" s="80"/>
      <c r="I7" s="80"/>
      <c r="J7" s="80"/>
      <c r="K7" s="80"/>
      <c r="L7" s="80"/>
      <c r="M7" s="80"/>
      <c r="N7" s="80"/>
      <c r="O7" s="80"/>
      <c r="P7" s="80"/>
      <c r="Q7" s="80"/>
      <c r="R7" s="80"/>
      <c r="S7" s="80"/>
      <c r="T7" s="80"/>
      <c r="U7" s="80"/>
      <c r="V7" s="80"/>
      <c r="W7" s="80"/>
      <c r="X7" s="80"/>
      <c r="Y7" s="80"/>
      <c r="Z7" s="80"/>
      <c r="AA7" s="80"/>
    </row>
    <row r="8" spans="1:27" ht="71.25">
      <c r="A8" s="71" t="s">
        <v>712</v>
      </c>
      <c r="B8" s="103" t="s">
        <v>179</v>
      </c>
      <c r="C8" s="103">
        <v>0</v>
      </c>
      <c r="D8" s="80"/>
      <c r="E8" s="80"/>
      <c r="F8" s="80"/>
      <c r="G8" s="80"/>
      <c r="H8" s="80"/>
      <c r="I8" s="80"/>
      <c r="J8" s="80"/>
      <c r="K8" s="80"/>
      <c r="L8" s="80"/>
      <c r="M8" s="80"/>
      <c r="N8" s="80"/>
      <c r="O8" s="80"/>
      <c r="P8" s="80"/>
      <c r="Q8" s="80"/>
      <c r="R8" s="80"/>
      <c r="S8" s="80"/>
      <c r="T8" s="80"/>
      <c r="U8" s="80"/>
      <c r="V8" s="80"/>
      <c r="W8" s="80"/>
      <c r="X8" s="80"/>
      <c r="Y8" s="80"/>
      <c r="Z8" s="80"/>
      <c r="AA8" s="80"/>
    </row>
    <row r="9" spans="1:27" ht="15">
      <c r="A9" s="78"/>
      <c r="B9" s="73" t="s">
        <v>713</v>
      </c>
      <c r="C9" s="75">
        <f>SUM(C3:C8)</f>
      </c>
      <c r="D9" s="80"/>
      <c r="E9" s="80"/>
      <c r="F9" s="80"/>
      <c r="G9" s="80"/>
      <c r="H9" s="80"/>
      <c r="I9" s="80"/>
      <c r="J9" s="80"/>
      <c r="K9" s="80"/>
      <c r="L9" s="80"/>
      <c r="M9" s="80"/>
      <c r="N9" s="80"/>
      <c r="O9" s="80"/>
      <c r="P9" s="80"/>
      <c r="Q9" s="80"/>
      <c r="R9" s="80"/>
      <c r="S9" s="80"/>
      <c r="T9" s="80"/>
      <c r="U9" s="80"/>
      <c r="V9" s="80"/>
      <c r="W9" s="80"/>
      <c r="X9" s="80"/>
      <c r="Y9" s="80"/>
      <c r="Z9" s="80"/>
      <c r="AA9" s="80"/>
    </row>
    <row r="10" spans="1:27">
      <c r="A10" s="80"/>
      <c r="B10" s="80"/>
      <c r="C10" s="80"/>
      <c r="D10" s="80"/>
      <c r="E10" s="80"/>
      <c r="F10" s="80"/>
      <c r="G10" s="80"/>
      <c r="H10" s="80"/>
      <c r="I10" s="80"/>
      <c r="J10" s="80"/>
      <c r="K10" s="80"/>
      <c r="L10" s="80"/>
      <c r="M10" s="80"/>
      <c r="N10" s="80"/>
      <c r="O10" s="80"/>
      <c r="P10" s="80"/>
      <c r="Q10" s="80"/>
      <c r="R10" s="80"/>
      <c r="S10" s="80"/>
      <c r="T10" s="80"/>
      <c r="U10" s="80"/>
      <c r="V10" s="80"/>
      <c r="W10" s="80"/>
      <c r="X10" s="80"/>
      <c r="Y10" s="80"/>
      <c r="Z10" s="80"/>
      <c r="AA10" s="80"/>
    </row>
    <row r="11" spans="1:27">
      <c r="A11" s="80"/>
      <c r="B11" s="80"/>
      <c r="C11" s="80"/>
      <c r="D11" s="80"/>
      <c r="E11" s="80"/>
      <c r="F11" s="80"/>
      <c r="G11" s="80"/>
      <c r="H11" s="80"/>
      <c r="I11" s="80"/>
      <c r="J11" s="80"/>
      <c r="K11" s="80"/>
      <c r="L11" s="80"/>
      <c r="M11" s="80"/>
      <c r="N11" s="80"/>
      <c r="O11" s="80"/>
      <c r="P11" s="80"/>
      <c r="Q11" s="80"/>
      <c r="R11" s="80"/>
      <c r="S11" s="80"/>
      <c r="T11" s="80"/>
      <c r="U11" s="80"/>
      <c r="V11" s="80"/>
      <c r="W11" s="80"/>
      <c r="X11" s="80"/>
      <c r="Y11" s="80"/>
      <c r="Z11" s="80"/>
      <c r="AA11" s="80"/>
    </row>
    <row r="12" spans="1:27">
      <c r="A12" s="80"/>
      <c r="B12" s="80"/>
      <c r="C12" s="80"/>
      <c r="D12" s="80"/>
      <c r="E12" s="80"/>
      <c r="F12" s="80"/>
      <c r="G12" s="80"/>
      <c r="H12" s="80"/>
      <c r="I12" s="80"/>
      <c r="J12" s="80"/>
      <c r="K12" s="80"/>
      <c r="L12" s="80"/>
      <c r="M12" s="80"/>
      <c r="N12" s="80"/>
      <c r="O12" s="80"/>
      <c r="P12" s="80"/>
      <c r="Q12" s="80"/>
      <c r="R12" s="80"/>
      <c r="S12" s="80"/>
      <c r="T12" s="80"/>
      <c r="U12" s="80"/>
      <c r="V12" s="80"/>
      <c r="W12" s="80"/>
      <c r="X12" s="80"/>
      <c r="Y12" s="80"/>
      <c r="Z12" s="80"/>
      <c r="AA12" s="80"/>
    </row>
    <row r="13" spans="1:27">
      <c r="A13" s="80"/>
      <c r="B13" s="80"/>
      <c r="C13" s="80"/>
      <c r="D13" s="80"/>
      <c r="E13" s="80"/>
      <c r="F13" s="80"/>
      <c r="G13" s="80"/>
      <c r="H13" s="80"/>
      <c r="I13" s="80"/>
      <c r="J13" s="80"/>
      <c r="K13" s="80"/>
      <c r="L13" s="80"/>
      <c r="M13" s="80"/>
      <c r="N13" s="80"/>
      <c r="O13" s="80"/>
      <c r="P13" s="80"/>
      <c r="Q13" s="80"/>
      <c r="R13" s="80"/>
      <c r="S13" s="80"/>
      <c r="T13" s="80"/>
      <c r="U13" s="80"/>
      <c r="V13" s="80"/>
      <c r="W13" s="80"/>
      <c r="X13" s="80"/>
      <c r="Y13" s="80"/>
      <c r="Z13" s="80"/>
      <c r="AA13" s="80"/>
    </row>
    <row r="14" spans="1:27">
      <c r="A14" s="81"/>
      <c r="B14" s="82"/>
      <c r="C14" s="82"/>
      <c r="D14" s="80"/>
      <c r="E14" s="80"/>
      <c r="F14" s="80"/>
      <c r="G14" s="80"/>
      <c r="H14" s="80"/>
      <c r="I14" s="80"/>
      <c r="J14" s="80"/>
      <c r="K14" s="80"/>
      <c r="L14" s="80"/>
      <c r="M14" s="80"/>
      <c r="N14" s="80"/>
      <c r="O14" s="80"/>
      <c r="P14" s="80"/>
      <c r="Q14" s="80"/>
      <c r="R14" s="80"/>
      <c r="S14" s="80"/>
      <c r="T14" s="80"/>
      <c r="U14" s="80"/>
      <c r="V14" s="80"/>
      <c r="W14" s="80"/>
      <c r="X14" s="80"/>
      <c r="Y14" s="80"/>
      <c r="Z14" s="80"/>
      <c r="AA14" s="80"/>
    </row>
    <row r="15" spans="1:27">
      <c r="A15" s="81"/>
      <c r="B15" s="82"/>
      <c r="C15" s="82"/>
      <c r="D15" s="80"/>
      <c r="E15" s="80"/>
      <c r="F15" s="80"/>
      <c r="G15" s="80"/>
      <c r="H15" s="80"/>
      <c r="I15" s="80"/>
      <c r="J15" s="80"/>
      <c r="K15" s="80"/>
      <c r="L15" s="80"/>
      <c r="M15" s="80"/>
      <c r="N15" s="80"/>
      <c r="O15" s="80"/>
      <c r="P15" s="80"/>
      <c r="Q15" s="80"/>
      <c r="R15" s="80"/>
      <c r="S15" s="80"/>
      <c r="T15" s="80"/>
      <c r="U15" s="80"/>
      <c r="V15" s="80"/>
      <c r="W15" s="80"/>
      <c r="X15" s="80"/>
      <c r="Y15" s="80"/>
      <c r="Z15" s="80"/>
      <c r="AA15" s="80"/>
    </row>
    <row r="16" spans="1:27">
      <c r="A16" s="83"/>
      <c r="B16" s="82"/>
      <c r="C16" s="82"/>
      <c r="D16" s="80"/>
      <c r="E16" s="80"/>
      <c r="F16" s="80"/>
      <c r="G16" s="80"/>
      <c r="H16" s="80"/>
      <c r="I16" s="80"/>
      <c r="J16" s="80"/>
      <c r="K16" s="80"/>
      <c r="L16" s="80"/>
      <c r="M16" s="80"/>
      <c r="N16" s="80"/>
      <c r="O16" s="80"/>
      <c r="P16" s="80"/>
      <c r="Q16" s="80"/>
      <c r="R16" s="80"/>
      <c r="S16" s="80"/>
      <c r="T16" s="80"/>
      <c r="U16" s="80"/>
      <c r="V16" s="80"/>
      <c r="W16" s="80"/>
      <c r="X16" s="80"/>
      <c r="Y16" s="80"/>
      <c r="Z16" s="80"/>
      <c r="AA16" s="80"/>
    </row>
    <row r="17" spans="1:27">
      <c r="A17" s="83"/>
      <c r="B17" s="82"/>
      <c r="C17" s="82"/>
      <c r="D17" s="80"/>
      <c r="E17" s="80"/>
      <c r="F17" s="80"/>
      <c r="G17" s="80"/>
      <c r="H17" s="80"/>
      <c r="I17" s="80"/>
      <c r="J17" s="80"/>
      <c r="K17" s="80"/>
      <c r="L17" s="80"/>
      <c r="M17" s="80"/>
      <c r="N17" s="80"/>
      <c r="O17" s="80"/>
      <c r="P17" s="80"/>
      <c r="Q17" s="80"/>
      <c r="R17" s="80"/>
      <c r="S17" s="80"/>
      <c r="T17" s="80"/>
      <c r="U17" s="80"/>
      <c r="V17" s="80"/>
      <c r="W17" s="80"/>
      <c r="X17" s="80"/>
      <c r="Y17" s="80"/>
      <c r="Z17" s="80"/>
      <c r="AA17" s="80"/>
    </row>
    <row r="18" spans="1:27">
      <c r="A18" s="83"/>
      <c r="B18" s="82"/>
      <c r="C18" s="82"/>
      <c r="D18" s="80"/>
      <c r="E18" s="80"/>
      <c r="F18" s="80"/>
      <c r="G18" s="80"/>
      <c r="H18" s="80"/>
      <c r="I18" s="80"/>
      <c r="J18" s="80"/>
      <c r="K18" s="80"/>
      <c r="L18" s="80"/>
      <c r="M18" s="80"/>
      <c r="N18" s="80"/>
      <c r="O18" s="80"/>
      <c r="P18" s="80"/>
      <c r="Q18" s="80"/>
      <c r="R18" s="80"/>
      <c r="S18" s="80"/>
      <c r="T18" s="80"/>
      <c r="U18" s="80"/>
      <c r="V18" s="80"/>
      <c r="W18" s="80"/>
      <c r="X18" s="80"/>
      <c r="Y18" s="80"/>
      <c r="Z18" s="80"/>
      <c r="AA18" s="80"/>
    </row>
    <row r="19" spans="1:27">
      <c r="A19" s="83"/>
      <c r="B19" s="82"/>
      <c r="C19" s="82"/>
      <c r="D19" s="80"/>
      <c r="E19" s="80"/>
      <c r="F19" s="80"/>
      <c r="G19" s="80"/>
      <c r="H19" s="80"/>
      <c r="I19" s="80"/>
      <c r="J19" s="80"/>
      <c r="K19" s="80"/>
      <c r="L19" s="80"/>
      <c r="M19" s="80"/>
      <c r="N19" s="80"/>
      <c r="O19" s="80"/>
      <c r="P19" s="80"/>
      <c r="Q19" s="80"/>
      <c r="R19" s="80"/>
      <c r="S19" s="80"/>
      <c r="T19" s="80"/>
      <c r="U19" s="80"/>
      <c r="V19" s="80"/>
      <c r="W19" s="80"/>
      <c r="X19" s="80"/>
      <c r="Y19" s="80"/>
      <c r="Z19" s="80"/>
      <c r="AA19" s="80"/>
    </row>
    <row r="20" spans="1:27">
      <c r="A20" s="83"/>
      <c r="B20" s="82"/>
      <c r="C20" s="82"/>
      <c r="D20" s="80"/>
      <c r="E20" s="80"/>
      <c r="F20" s="80"/>
      <c r="G20" s="80"/>
      <c r="H20" s="80"/>
      <c r="I20" s="80"/>
      <c r="J20" s="80"/>
      <c r="K20" s="80"/>
      <c r="L20" s="80"/>
      <c r="M20" s="80"/>
      <c r="N20" s="80"/>
      <c r="O20" s="80"/>
      <c r="P20" s="80"/>
      <c r="Q20" s="80"/>
      <c r="R20" s="80"/>
      <c r="S20" s="80"/>
      <c r="T20" s="80"/>
      <c r="U20" s="80"/>
      <c r="V20" s="80"/>
      <c r="W20" s="80"/>
      <c r="X20" s="80"/>
      <c r="Y20" s="80"/>
      <c r="Z20" s="80"/>
      <c r="AA20" s="80"/>
    </row>
    <row r="21" spans="1:27">
      <c r="A21" s="83"/>
      <c r="B21" s="82"/>
      <c r="C21" s="82"/>
      <c r="D21" s="80"/>
      <c r="E21" s="80"/>
      <c r="F21" s="80"/>
      <c r="G21" s="80"/>
      <c r="H21" s="80"/>
      <c r="I21" s="80"/>
      <c r="J21" s="80"/>
      <c r="K21" s="80"/>
      <c r="L21" s="80"/>
      <c r="M21" s="80"/>
      <c r="N21" s="80"/>
      <c r="O21" s="80"/>
      <c r="P21" s="80"/>
      <c r="Q21" s="80"/>
      <c r="R21" s="80"/>
      <c r="S21" s="80"/>
      <c r="T21" s="80"/>
      <c r="U21" s="80"/>
      <c r="V21" s="80"/>
      <c r="W21" s="80"/>
      <c r="X21" s="80"/>
      <c r="Y21" s="80"/>
      <c r="Z21" s="80"/>
      <c r="AA21" s="80"/>
    </row>
    <row r="22" spans="1:27">
      <c r="A22" s="83"/>
      <c r="B22" s="82"/>
      <c r="C22" s="82"/>
      <c r="D22" s="80"/>
      <c r="E22" s="80"/>
      <c r="F22" s="80"/>
      <c r="G22" s="80"/>
      <c r="H22" s="80"/>
      <c r="I22" s="80"/>
      <c r="J22" s="80"/>
      <c r="K22" s="80"/>
      <c r="L22" s="80"/>
      <c r="M22" s="80"/>
      <c r="N22" s="80"/>
      <c r="O22" s="80"/>
      <c r="P22" s="80"/>
      <c r="Q22" s="80"/>
      <c r="R22" s="80"/>
      <c r="S22" s="80"/>
      <c r="T22" s="80"/>
      <c r="U22" s="80"/>
      <c r="V22" s="80"/>
      <c r="W22" s="80"/>
      <c r="X22" s="80"/>
      <c r="Y22" s="80"/>
      <c r="Z22" s="80"/>
      <c r="AA22" s="80"/>
    </row>
    <row r="23" spans="1:27">
      <c r="A23" s="83"/>
      <c r="B23" s="82"/>
      <c r="C23" s="82"/>
      <c r="D23" s="80"/>
      <c r="E23" s="80"/>
      <c r="F23" s="80"/>
      <c r="G23" s="80"/>
      <c r="H23" s="80"/>
      <c r="I23" s="80"/>
      <c r="J23" s="80"/>
      <c r="K23" s="80"/>
      <c r="L23" s="80"/>
      <c r="M23" s="80"/>
      <c r="N23" s="80"/>
      <c r="O23" s="80"/>
      <c r="P23" s="80"/>
      <c r="Q23" s="80"/>
      <c r="R23" s="80"/>
      <c r="S23" s="80"/>
      <c r="T23" s="80"/>
      <c r="U23" s="80"/>
      <c r="V23" s="80"/>
      <c r="W23" s="80"/>
      <c r="X23" s="80"/>
      <c r="Y23" s="80"/>
      <c r="Z23" s="80"/>
      <c r="AA23" s="80"/>
    </row>
    <row r="24" spans="1:27">
      <c r="A24" s="83"/>
      <c r="B24" s="82"/>
      <c r="C24" s="82"/>
      <c r="D24" s="80"/>
      <c r="E24" s="80"/>
      <c r="F24" s="80"/>
      <c r="G24" s="80"/>
      <c r="H24" s="80"/>
      <c r="I24" s="80"/>
      <c r="J24" s="80"/>
      <c r="K24" s="80"/>
      <c r="L24" s="80"/>
      <c r="M24" s="80"/>
      <c r="N24" s="80"/>
      <c r="O24" s="80"/>
      <c r="P24" s="80"/>
      <c r="Q24" s="80"/>
      <c r="R24" s="80"/>
      <c r="S24" s="80"/>
      <c r="T24" s="80"/>
      <c r="U24" s="80"/>
      <c r="V24" s="80"/>
      <c r="W24" s="80"/>
      <c r="X24" s="80"/>
      <c r="Y24" s="80"/>
      <c r="Z24" s="80"/>
      <c r="AA24" s="80"/>
    </row>
    <row r="25" spans="1:27">
      <c r="A25" s="83"/>
      <c r="B25" s="82"/>
      <c r="C25" s="82"/>
      <c r="D25" s="80"/>
      <c r="E25" s="80"/>
      <c r="F25" s="80"/>
      <c r="G25" s="80"/>
      <c r="H25" s="80"/>
      <c r="I25" s="80"/>
      <c r="J25" s="80"/>
      <c r="K25" s="80"/>
      <c r="L25" s="80"/>
      <c r="M25" s="80"/>
      <c r="N25" s="80"/>
      <c r="O25" s="80"/>
      <c r="P25" s="80"/>
      <c r="Q25" s="80"/>
      <c r="R25" s="80"/>
      <c r="S25" s="80"/>
      <c r="T25" s="80"/>
      <c r="U25" s="80"/>
      <c r="V25" s="80"/>
      <c r="W25" s="80"/>
      <c r="X25" s="80"/>
      <c r="Y25" s="80"/>
      <c r="Z25" s="80"/>
      <c r="AA25" s="80"/>
    </row>
    <row r="26" spans="1:27">
      <c r="A26" s="83"/>
      <c r="B26" s="82"/>
      <c r="C26" s="82"/>
      <c r="D26" s="80"/>
      <c r="E26" s="80"/>
      <c r="F26" s="80"/>
      <c r="G26" s="80"/>
      <c r="H26" s="80"/>
      <c r="I26" s="80"/>
      <c r="J26" s="80"/>
      <c r="K26" s="80"/>
      <c r="L26" s="80"/>
      <c r="M26" s="80"/>
      <c r="N26" s="80"/>
      <c r="O26" s="80"/>
      <c r="P26" s="80"/>
      <c r="Q26" s="80"/>
      <c r="R26" s="80"/>
      <c r="S26" s="80"/>
      <c r="T26" s="80"/>
      <c r="U26" s="80"/>
      <c r="V26" s="80"/>
      <c r="W26" s="80"/>
      <c r="X26" s="80"/>
      <c r="Y26" s="80"/>
      <c r="Z26" s="80"/>
      <c r="AA26" s="80"/>
    </row>
    <row r="27" spans="1:27">
      <c r="A27" s="83"/>
      <c r="B27" s="82"/>
      <c r="C27" s="82"/>
      <c r="D27" s="80"/>
      <c r="E27" s="80"/>
      <c r="F27" s="80"/>
      <c r="G27" s="80"/>
      <c r="H27" s="80"/>
      <c r="I27" s="80"/>
      <c r="J27" s="80"/>
      <c r="K27" s="80"/>
      <c r="L27" s="80"/>
      <c r="M27" s="80"/>
      <c r="N27" s="80"/>
      <c r="O27" s="80"/>
      <c r="P27" s="80"/>
      <c r="Q27" s="80"/>
      <c r="R27" s="80"/>
      <c r="S27" s="80"/>
      <c r="T27" s="80"/>
      <c r="U27" s="80"/>
      <c r="V27" s="80"/>
      <c r="W27" s="80"/>
      <c r="X27" s="80"/>
      <c r="Y27" s="80"/>
      <c r="Z27" s="80"/>
      <c r="AA27" s="80"/>
    </row>
    <row r="28" spans="1:27">
      <c r="A28" s="83"/>
      <c r="B28" s="82"/>
      <c r="C28" s="82"/>
      <c r="D28" s="80"/>
      <c r="E28" s="80"/>
      <c r="F28" s="80"/>
      <c r="G28" s="80"/>
      <c r="H28" s="80"/>
      <c r="I28" s="80"/>
      <c r="J28" s="80"/>
      <c r="K28" s="80"/>
      <c r="L28" s="80"/>
      <c r="M28" s="80"/>
      <c r="N28" s="80"/>
      <c r="O28" s="80"/>
      <c r="P28" s="80"/>
      <c r="Q28" s="80"/>
      <c r="R28" s="80"/>
      <c r="S28" s="80"/>
      <c r="T28" s="80"/>
      <c r="U28" s="80"/>
      <c r="V28" s="80"/>
      <c r="W28" s="80"/>
      <c r="X28" s="80"/>
      <c r="Y28" s="80"/>
      <c r="Z28" s="80"/>
      <c r="AA28" s="80"/>
    </row>
    <row r="29" spans="1:27">
      <c r="A29" s="83"/>
      <c r="B29" s="82"/>
      <c r="C29" s="82"/>
      <c r="D29" s="80"/>
      <c r="E29" s="80"/>
      <c r="F29" s="80"/>
      <c r="G29" s="80"/>
      <c r="H29" s="80"/>
      <c r="I29" s="80"/>
      <c r="J29" s="80"/>
      <c r="K29" s="80"/>
      <c r="L29" s="80"/>
      <c r="M29" s="80"/>
      <c r="N29" s="80"/>
      <c r="O29" s="80"/>
      <c r="P29" s="80"/>
      <c r="Q29" s="80"/>
      <c r="R29" s="80"/>
      <c r="S29" s="80"/>
      <c r="T29" s="80"/>
      <c r="U29" s="80"/>
      <c r="V29" s="80"/>
      <c r="W29" s="80"/>
      <c r="X29" s="80"/>
      <c r="Y29" s="80"/>
      <c r="Z29" s="80"/>
      <c r="AA29" s="80"/>
    </row>
    <row r="30" spans="1:27">
      <c r="A30" s="83"/>
      <c r="B30" s="82"/>
      <c r="C30" s="82"/>
      <c r="D30" s="80"/>
      <c r="E30" s="80"/>
      <c r="F30" s="80"/>
      <c r="G30" s="80"/>
      <c r="H30" s="80"/>
      <c r="I30" s="80"/>
      <c r="J30" s="80"/>
      <c r="K30" s="80"/>
      <c r="L30" s="80"/>
      <c r="M30" s="80"/>
      <c r="N30" s="80"/>
      <c r="O30" s="80"/>
      <c r="P30" s="80"/>
      <c r="Q30" s="80"/>
      <c r="R30" s="80"/>
      <c r="S30" s="80"/>
      <c r="T30" s="80"/>
      <c r="U30" s="80"/>
      <c r="V30" s="80"/>
      <c r="W30" s="80"/>
      <c r="X30" s="80"/>
      <c r="Y30" s="80"/>
      <c r="Z30" s="80"/>
      <c r="AA30" s="80"/>
    </row>
    <row r="31" spans="1:27">
      <c r="A31" s="83"/>
      <c r="B31" s="82"/>
      <c r="C31" s="82"/>
      <c r="D31" s="80"/>
      <c r="E31" s="80"/>
      <c r="F31" s="80"/>
      <c r="G31" s="80"/>
      <c r="H31" s="80"/>
      <c r="I31" s="80"/>
      <c r="J31" s="80"/>
      <c r="K31" s="80"/>
      <c r="L31" s="80"/>
      <c r="M31" s="80"/>
      <c r="N31" s="80"/>
      <c r="O31" s="80"/>
      <c r="P31" s="80"/>
      <c r="Q31" s="80"/>
      <c r="R31" s="80"/>
      <c r="S31" s="80"/>
      <c r="T31" s="80"/>
      <c r="U31" s="80"/>
      <c r="V31" s="80"/>
      <c r="W31" s="80"/>
      <c r="X31" s="80"/>
      <c r="Y31" s="80"/>
      <c r="Z31" s="80"/>
      <c r="AA31" s="80"/>
    </row>
    <row r="32" spans="1:27">
      <c r="A32" s="83"/>
      <c r="B32" s="82"/>
      <c r="C32" s="82"/>
      <c r="D32" s="80"/>
      <c r="E32" s="80"/>
      <c r="F32" s="80"/>
      <c r="G32" s="80"/>
      <c r="H32" s="80"/>
      <c r="I32" s="80"/>
      <c r="J32" s="80"/>
      <c r="K32" s="80"/>
      <c r="L32" s="80"/>
      <c r="M32" s="80"/>
      <c r="N32" s="80"/>
      <c r="O32" s="80"/>
      <c r="P32" s="80"/>
      <c r="Q32" s="80"/>
      <c r="R32" s="80"/>
      <c r="S32" s="80"/>
      <c r="T32" s="80"/>
      <c r="U32" s="80"/>
      <c r="V32" s="80"/>
      <c r="W32" s="80"/>
      <c r="X32" s="80"/>
      <c r="Y32" s="80"/>
      <c r="Z32" s="80"/>
      <c r="AA32" s="80"/>
    </row>
    <row r="33" spans="1:27">
      <c r="A33" s="83"/>
      <c r="B33" s="82"/>
      <c r="C33" s="82"/>
      <c r="D33" s="80"/>
      <c r="E33" s="80"/>
      <c r="F33" s="80"/>
      <c r="G33" s="80"/>
      <c r="H33" s="80"/>
      <c r="I33" s="80"/>
      <c r="J33" s="80"/>
      <c r="K33" s="80"/>
      <c r="L33" s="80"/>
      <c r="M33" s="80"/>
      <c r="N33" s="80"/>
      <c r="O33" s="80"/>
      <c r="P33" s="80"/>
      <c r="Q33" s="80"/>
      <c r="R33" s="80"/>
      <c r="S33" s="80"/>
      <c r="T33" s="80"/>
      <c r="U33" s="80"/>
      <c r="V33" s="80"/>
      <c r="W33" s="80"/>
      <c r="X33" s="80"/>
      <c r="Y33" s="80"/>
      <c r="Z33" s="80"/>
      <c r="AA33" s="80"/>
    </row>
    <row r="34" spans="1:27">
      <c r="A34" s="83"/>
      <c r="B34" s="82"/>
      <c r="C34" s="82"/>
      <c r="D34" s="80"/>
      <c r="E34" s="80"/>
      <c r="F34" s="80"/>
      <c r="G34" s="80"/>
      <c r="H34" s="80"/>
      <c r="I34" s="80"/>
      <c r="J34" s="80"/>
      <c r="K34" s="80"/>
      <c r="L34" s="80"/>
      <c r="M34" s="80"/>
      <c r="N34" s="80"/>
      <c r="O34" s="80"/>
      <c r="P34" s="80"/>
      <c r="Q34" s="80"/>
      <c r="R34" s="80"/>
      <c r="S34" s="80"/>
      <c r="T34" s="80"/>
      <c r="U34" s="80"/>
      <c r="V34" s="80"/>
      <c r="W34" s="80"/>
      <c r="X34" s="80"/>
      <c r="Y34" s="80"/>
      <c r="Z34" s="80"/>
      <c r="AA34" s="80"/>
    </row>
    <row r="35" spans="1:27">
      <c r="A35" s="83"/>
      <c r="B35" s="82"/>
      <c r="C35" s="82"/>
      <c r="D35" s="80"/>
      <c r="E35" s="80"/>
      <c r="F35" s="80"/>
      <c r="G35" s="80"/>
      <c r="H35" s="80"/>
      <c r="I35" s="80"/>
      <c r="J35" s="80"/>
      <c r="K35" s="80"/>
      <c r="L35" s="80"/>
      <c r="M35" s="80"/>
      <c r="N35" s="80"/>
      <c r="O35" s="80"/>
      <c r="P35" s="80"/>
      <c r="Q35" s="80"/>
      <c r="R35" s="80"/>
      <c r="S35" s="80"/>
      <c r="T35" s="80"/>
      <c r="U35" s="80"/>
      <c r="V35" s="80"/>
      <c r="W35" s="80"/>
      <c r="X35" s="80"/>
      <c r="Y35" s="80"/>
      <c r="Z35" s="80"/>
      <c r="AA35" s="80"/>
    </row>
    <row r="36" spans="1:27">
      <c r="A36" s="83"/>
      <c r="B36" s="82"/>
      <c r="C36" s="82"/>
      <c r="D36" s="80"/>
      <c r="E36" s="80"/>
      <c r="F36" s="80"/>
      <c r="G36" s="80"/>
      <c r="H36" s="80"/>
      <c r="I36" s="80"/>
      <c r="J36" s="80"/>
      <c r="K36" s="80"/>
      <c r="L36" s="80"/>
      <c r="M36" s="80"/>
      <c r="N36" s="80"/>
      <c r="O36" s="80"/>
      <c r="P36" s="80"/>
      <c r="Q36" s="80"/>
      <c r="R36" s="80"/>
      <c r="S36" s="80"/>
      <c r="T36" s="80"/>
      <c r="U36" s="80"/>
      <c r="V36" s="80"/>
      <c r="W36" s="80"/>
      <c r="X36" s="80"/>
      <c r="Y36" s="80"/>
      <c r="Z36" s="80"/>
      <c r="AA36" s="80"/>
    </row>
    <row r="37" spans="1:27">
      <c r="A37" s="83"/>
      <c r="B37" s="82"/>
      <c r="C37" s="82"/>
      <c r="D37" s="80"/>
      <c r="E37" s="80"/>
      <c r="F37" s="80"/>
      <c r="G37" s="80"/>
      <c r="H37" s="80"/>
      <c r="I37" s="80"/>
      <c r="J37" s="80"/>
      <c r="K37" s="80"/>
      <c r="L37" s="80"/>
      <c r="M37" s="80"/>
      <c r="N37" s="80"/>
      <c r="O37" s="80"/>
      <c r="P37" s="80"/>
      <c r="Q37" s="80"/>
      <c r="R37" s="80"/>
      <c r="S37" s="80"/>
      <c r="T37" s="80"/>
      <c r="U37" s="80"/>
      <c r="V37" s="80"/>
      <c r="W37" s="80"/>
      <c r="X37" s="80"/>
      <c r="Y37" s="80"/>
      <c r="Z37" s="80"/>
      <c r="AA37" s="80"/>
    </row>
    <row r="38" spans="1:27">
      <c r="A38" s="83"/>
      <c r="B38" s="82"/>
      <c r="C38" s="82"/>
      <c r="D38" s="80"/>
      <c r="E38" s="80"/>
      <c r="F38" s="80"/>
      <c r="G38" s="80"/>
      <c r="H38" s="80"/>
      <c r="I38" s="80"/>
      <c r="J38" s="80"/>
      <c r="K38" s="80"/>
      <c r="L38" s="80"/>
      <c r="M38" s="80"/>
      <c r="N38" s="80"/>
      <c r="O38" s="80"/>
      <c r="P38" s="80"/>
      <c r="Q38" s="80"/>
      <c r="R38" s="80"/>
      <c r="S38" s="80"/>
      <c r="T38" s="80"/>
      <c r="U38" s="80"/>
      <c r="V38" s="80"/>
      <c r="W38" s="80"/>
      <c r="X38" s="80"/>
      <c r="Y38" s="80"/>
      <c r="Z38" s="80"/>
      <c r="AA38" s="80"/>
    </row>
    <row r="39" spans="1:27">
      <c r="A39" s="83"/>
      <c r="B39" s="82"/>
      <c r="C39" s="82"/>
      <c r="D39" s="80"/>
      <c r="E39" s="80"/>
      <c r="F39" s="80"/>
      <c r="G39" s="80"/>
      <c r="H39" s="80"/>
      <c r="I39" s="80"/>
      <c r="J39" s="80"/>
      <c r="K39" s="80"/>
      <c r="L39" s="80"/>
      <c r="M39" s="80"/>
      <c r="N39" s="80"/>
      <c r="O39" s="80"/>
      <c r="P39" s="80"/>
      <c r="Q39" s="80"/>
      <c r="R39" s="80"/>
      <c r="S39" s="80"/>
      <c r="T39" s="80"/>
      <c r="U39" s="80"/>
      <c r="V39" s="80"/>
      <c r="W39" s="80"/>
      <c r="X39" s="80"/>
      <c r="Y39" s="80"/>
      <c r="Z39" s="80"/>
      <c r="AA39" s="80"/>
    </row>
    <row r="40" spans="1:27">
      <c r="A40" s="83"/>
      <c r="B40" s="82"/>
      <c r="C40" s="82"/>
      <c r="D40" s="80"/>
      <c r="E40" s="80"/>
      <c r="F40" s="80"/>
      <c r="G40" s="80"/>
      <c r="H40" s="80"/>
      <c r="I40" s="80"/>
      <c r="J40" s="80"/>
      <c r="K40" s="80"/>
      <c r="L40" s="80"/>
      <c r="M40" s="80"/>
      <c r="N40" s="80"/>
      <c r="O40" s="80"/>
      <c r="P40" s="80"/>
      <c r="Q40" s="80"/>
      <c r="R40" s="80"/>
      <c r="S40" s="80"/>
      <c r="T40" s="80"/>
      <c r="U40" s="80"/>
      <c r="V40" s="80"/>
      <c r="W40" s="80"/>
      <c r="X40" s="80"/>
      <c r="Y40" s="80"/>
      <c r="Z40" s="80"/>
      <c r="AA40" s="80"/>
    </row>
    <row r="41" spans="1:27">
      <c r="A41" s="83"/>
      <c r="B41" s="82"/>
      <c r="C41" s="82"/>
      <c r="D41" s="80"/>
      <c r="E41" s="80"/>
      <c r="F41" s="80"/>
      <c r="G41" s="80"/>
      <c r="H41" s="80"/>
      <c r="I41" s="80"/>
      <c r="J41" s="80"/>
      <c r="K41" s="80"/>
      <c r="L41" s="80"/>
      <c r="M41" s="80"/>
      <c r="N41" s="80"/>
      <c r="O41" s="80"/>
      <c r="P41" s="80"/>
      <c r="Q41" s="80"/>
      <c r="R41" s="80"/>
      <c r="S41" s="80"/>
      <c r="T41" s="80"/>
      <c r="U41" s="80"/>
      <c r="V41" s="80"/>
      <c r="W41" s="80"/>
      <c r="X41" s="80"/>
      <c r="Y41" s="80"/>
      <c r="Z41" s="80"/>
      <c r="AA41" s="80"/>
    </row>
    <row r="42" spans="1:27">
      <c r="A42" s="83"/>
      <c r="B42" s="82"/>
      <c r="C42" s="82"/>
      <c r="D42" s="80"/>
      <c r="E42" s="80"/>
      <c r="F42" s="80"/>
      <c r="G42" s="80"/>
      <c r="H42" s="80"/>
      <c r="I42" s="80"/>
      <c r="J42" s="80"/>
      <c r="K42" s="80"/>
      <c r="L42" s="80"/>
      <c r="M42" s="80"/>
      <c r="N42" s="80"/>
      <c r="O42" s="80"/>
      <c r="P42" s="80"/>
      <c r="Q42" s="80"/>
      <c r="R42" s="80"/>
      <c r="S42" s="80"/>
      <c r="T42" s="80"/>
      <c r="U42" s="80"/>
      <c r="V42" s="80"/>
      <c r="W42" s="80"/>
      <c r="X42" s="80"/>
      <c r="Y42" s="80"/>
      <c r="Z42" s="80"/>
      <c r="AA42" s="80"/>
    </row>
    <row r="43" spans="1:27">
      <c r="A43" s="83"/>
      <c r="B43" s="82"/>
      <c r="C43" s="82"/>
      <c r="D43" s="80"/>
      <c r="E43" s="80"/>
      <c r="F43" s="80"/>
      <c r="G43" s="80"/>
      <c r="H43" s="80"/>
      <c r="I43" s="80"/>
      <c r="J43" s="80"/>
      <c r="K43" s="80"/>
      <c r="L43" s="80"/>
      <c r="M43" s="80"/>
      <c r="N43" s="80"/>
      <c r="O43" s="80"/>
      <c r="P43" s="80"/>
      <c r="Q43" s="80"/>
      <c r="R43" s="80"/>
      <c r="S43" s="80"/>
      <c r="T43" s="80"/>
      <c r="U43" s="80"/>
      <c r="V43" s="80"/>
      <c r="W43" s="80"/>
      <c r="X43" s="80"/>
      <c r="Y43" s="80"/>
      <c r="Z43" s="80"/>
      <c r="AA43" s="80"/>
    </row>
    <row r="44" spans="1:27">
      <c r="A44" s="83"/>
      <c r="B44" s="82"/>
      <c r="C44" s="82"/>
      <c r="D44" s="80"/>
      <c r="E44" s="80"/>
      <c r="F44" s="80"/>
      <c r="G44" s="80"/>
      <c r="H44" s="80"/>
      <c r="I44" s="80"/>
      <c r="J44" s="80"/>
      <c r="K44" s="80"/>
      <c r="L44" s="80"/>
      <c r="M44" s="80"/>
      <c r="N44" s="80"/>
      <c r="O44" s="80"/>
      <c r="P44" s="80"/>
      <c r="Q44" s="80"/>
      <c r="R44" s="80"/>
      <c r="S44" s="80"/>
      <c r="T44" s="80"/>
      <c r="U44" s="80"/>
      <c r="V44" s="80"/>
      <c r="W44" s="80"/>
      <c r="X44" s="80"/>
      <c r="Y44" s="80"/>
      <c r="Z44" s="80"/>
      <c r="AA44" s="80"/>
    </row>
    <row r="45" spans="1:27">
      <c r="A45" s="83"/>
      <c r="B45" s="82"/>
      <c r="C45" s="82"/>
      <c r="D45" s="80"/>
      <c r="E45" s="80"/>
      <c r="F45" s="80"/>
      <c r="G45" s="80"/>
      <c r="H45" s="80"/>
      <c r="I45" s="80"/>
      <c r="J45" s="80"/>
      <c r="K45" s="80"/>
      <c r="L45" s="80"/>
      <c r="M45" s="80"/>
      <c r="N45" s="80"/>
      <c r="O45" s="80"/>
      <c r="P45" s="80"/>
      <c r="Q45" s="80"/>
      <c r="R45" s="80"/>
      <c r="S45" s="80"/>
      <c r="T45" s="80"/>
      <c r="U45" s="80"/>
      <c r="V45" s="80"/>
      <c r="W45" s="80"/>
      <c r="X45" s="80"/>
      <c r="Y45" s="80"/>
      <c r="Z45" s="80"/>
      <c r="AA45" s="80"/>
    </row>
    <row r="46" spans="1:27">
      <c r="A46" s="83"/>
      <c r="B46" s="82"/>
      <c r="C46" s="82"/>
      <c r="D46" s="80"/>
      <c r="E46" s="80"/>
      <c r="F46" s="80"/>
      <c r="G46" s="80"/>
      <c r="H46" s="80"/>
      <c r="I46" s="80"/>
      <c r="J46" s="80"/>
      <c r="K46" s="80"/>
      <c r="L46" s="80"/>
      <c r="M46" s="80"/>
      <c r="N46" s="80"/>
      <c r="O46" s="80"/>
      <c r="P46" s="80"/>
      <c r="Q46" s="80"/>
      <c r="R46" s="80"/>
      <c r="S46" s="80"/>
      <c r="T46" s="80"/>
      <c r="U46" s="80"/>
      <c r="V46" s="80"/>
      <c r="W46" s="80"/>
      <c r="X46" s="80"/>
      <c r="Y46" s="80"/>
      <c r="Z46" s="80"/>
      <c r="AA46" s="80"/>
    </row>
    <row r="47" spans="1:27">
      <c r="A47" s="83"/>
      <c r="B47" s="82"/>
      <c r="C47" s="82"/>
      <c r="D47" s="80"/>
      <c r="E47" s="80"/>
      <c r="F47" s="80"/>
      <c r="G47" s="80"/>
      <c r="H47" s="80"/>
      <c r="I47" s="80"/>
      <c r="J47" s="80"/>
      <c r="K47" s="80"/>
      <c r="L47" s="80"/>
      <c r="M47" s="80"/>
      <c r="N47" s="80"/>
      <c r="O47" s="80"/>
      <c r="P47" s="80"/>
      <c r="Q47" s="80"/>
      <c r="R47" s="80"/>
      <c r="S47" s="80"/>
      <c r="T47" s="80"/>
      <c r="U47" s="80"/>
      <c r="V47" s="80"/>
      <c r="W47" s="80"/>
      <c r="X47" s="80"/>
      <c r="Y47" s="80"/>
      <c r="Z47" s="80"/>
      <c r="AA47" s="80"/>
    </row>
    <row r="48" spans="1:27">
      <c r="A48" s="83"/>
      <c r="B48" s="82"/>
      <c r="C48" s="82"/>
      <c r="D48" s="80"/>
      <c r="E48" s="80"/>
      <c r="F48" s="80"/>
      <c r="G48" s="80"/>
      <c r="H48" s="80"/>
      <c r="I48" s="80"/>
      <c r="J48" s="80"/>
      <c r="K48" s="80"/>
      <c r="L48" s="80"/>
      <c r="M48" s="80"/>
      <c r="N48" s="80"/>
      <c r="O48" s="80"/>
      <c r="P48" s="80"/>
      <c r="Q48" s="80"/>
      <c r="R48" s="80"/>
      <c r="S48" s="80"/>
      <c r="T48" s="80"/>
      <c r="U48" s="80"/>
      <c r="V48" s="80"/>
      <c r="W48" s="80"/>
      <c r="X48" s="80"/>
      <c r="Y48" s="80"/>
      <c r="Z48" s="80"/>
      <c r="AA48" s="80"/>
    </row>
    <row r="49" spans="1:27">
      <c r="A49" s="83"/>
      <c r="B49" s="82"/>
      <c r="C49" s="82"/>
      <c r="D49" s="80"/>
      <c r="E49" s="80"/>
      <c r="F49" s="80"/>
      <c r="G49" s="80"/>
      <c r="H49" s="80"/>
      <c r="I49" s="80"/>
      <c r="J49" s="80"/>
      <c r="K49" s="80"/>
      <c r="L49" s="80"/>
      <c r="M49" s="80"/>
      <c r="N49" s="80"/>
      <c r="O49" s="80"/>
      <c r="P49" s="80"/>
      <c r="Q49" s="80"/>
      <c r="R49" s="80"/>
      <c r="S49" s="80"/>
      <c r="T49" s="80"/>
      <c r="U49" s="80"/>
      <c r="V49" s="80"/>
      <c r="W49" s="80"/>
      <c r="X49" s="80"/>
      <c r="Y49" s="80"/>
      <c r="Z49" s="80"/>
      <c r="AA49" s="80"/>
    </row>
    <row r="50" spans="1:27">
      <c r="A50" s="83"/>
      <c r="B50" s="82"/>
      <c r="C50" s="82"/>
      <c r="D50" s="80"/>
      <c r="E50" s="80"/>
      <c r="F50" s="80"/>
      <c r="G50" s="80"/>
      <c r="H50" s="80"/>
      <c r="I50" s="80"/>
      <c r="J50" s="80"/>
      <c r="K50" s="80"/>
      <c r="L50" s="80"/>
      <c r="M50" s="80"/>
      <c r="N50" s="80"/>
      <c r="O50" s="80"/>
      <c r="P50" s="80"/>
      <c r="Q50" s="80"/>
      <c r="R50" s="80"/>
      <c r="S50" s="80"/>
      <c r="T50" s="80"/>
      <c r="U50" s="80"/>
      <c r="V50" s="80"/>
      <c r="W50" s="80"/>
      <c r="X50" s="80"/>
      <c r="Y50" s="80"/>
      <c r="Z50" s="80"/>
      <c r="AA50" s="80"/>
    </row>
    <row r="51" spans="1:27">
      <c r="A51" s="83"/>
      <c r="B51" s="82"/>
      <c r="C51" s="82"/>
      <c r="D51" s="80"/>
      <c r="E51" s="80"/>
      <c r="F51" s="80"/>
      <c r="G51" s="80"/>
      <c r="H51" s="80"/>
      <c r="I51" s="80"/>
      <c r="J51" s="80"/>
      <c r="K51" s="80"/>
      <c r="L51" s="80"/>
      <c r="M51" s="80"/>
      <c r="N51" s="80"/>
      <c r="O51" s="80"/>
      <c r="P51" s="80"/>
      <c r="Q51" s="80"/>
      <c r="R51" s="80"/>
      <c r="S51" s="80"/>
      <c r="T51" s="80"/>
      <c r="U51" s="80"/>
      <c r="V51" s="80"/>
      <c r="W51" s="80"/>
      <c r="X51" s="80"/>
      <c r="Y51" s="80"/>
      <c r="Z51" s="80"/>
      <c r="AA51" s="80"/>
    </row>
    <row r="52" spans="1:27">
      <c r="A52" s="83"/>
      <c r="B52" s="82"/>
      <c r="C52" s="82"/>
      <c r="D52" s="80"/>
      <c r="E52" s="80"/>
      <c r="F52" s="80"/>
      <c r="G52" s="80"/>
      <c r="H52" s="80"/>
      <c r="I52" s="80"/>
      <c r="J52" s="80"/>
      <c r="K52" s="80"/>
      <c r="L52" s="80"/>
      <c r="M52" s="80"/>
      <c r="N52" s="80"/>
      <c r="O52" s="80"/>
      <c r="P52" s="80"/>
      <c r="Q52" s="80"/>
      <c r="R52" s="80"/>
      <c r="S52" s="80"/>
      <c r="T52" s="80"/>
      <c r="U52" s="80"/>
      <c r="V52" s="80"/>
      <c r="W52" s="80"/>
      <c r="X52" s="80"/>
      <c r="Y52" s="80"/>
      <c r="Z52" s="80"/>
      <c r="AA52" s="80"/>
    </row>
    <row r="53" spans="1:27">
      <c r="A53" s="83"/>
      <c r="B53" s="82"/>
      <c r="C53" s="82"/>
      <c r="D53" s="80"/>
      <c r="E53" s="80"/>
      <c r="F53" s="80"/>
      <c r="G53" s="80"/>
      <c r="H53" s="80"/>
      <c r="I53" s="80"/>
      <c r="J53" s="80"/>
      <c r="K53" s="80"/>
      <c r="L53" s="80"/>
      <c r="M53" s="80"/>
      <c r="N53" s="80"/>
      <c r="O53" s="80"/>
      <c r="P53" s="80"/>
      <c r="Q53" s="80"/>
      <c r="R53" s="80"/>
      <c r="S53" s="80"/>
      <c r="T53" s="80"/>
      <c r="U53" s="80"/>
      <c r="V53" s="80"/>
      <c r="W53" s="80"/>
      <c r="X53" s="80"/>
      <c r="Y53" s="80"/>
      <c r="Z53" s="80"/>
      <c r="AA53" s="80"/>
    </row>
    <row r="54" spans="1:27">
      <c r="A54" s="83"/>
      <c r="B54" s="82"/>
      <c r="C54" s="82"/>
      <c r="D54" s="80"/>
      <c r="E54" s="80"/>
      <c r="F54" s="80"/>
      <c r="G54" s="80"/>
      <c r="H54" s="80"/>
      <c r="I54" s="80"/>
      <c r="J54" s="80"/>
      <c r="K54" s="80"/>
      <c r="L54" s="80"/>
      <c r="M54" s="80"/>
      <c r="N54" s="80"/>
      <c r="O54" s="80"/>
      <c r="P54" s="80"/>
      <c r="Q54" s="80"/>
      <c r="R54" s="80"/>
      <c r="S54" s="80"/>
      <c r="T54" s="80"/>
      <c r="U54" s="80"/>
      <c r="V54" s="80"/>
      <c r="W54" s="80"/>
      <c r="X54" s="80"/>
      <c r="Y54" s="80"/>
      <c r="Z54" s="80"/>
      <c r="AA54" s="80"/>
    </row>
    <row r="55" spans="1:27">
      <c r="A55" s="83"/>
      <c r="B55" s="82"/>
      <c r="C55" s="82"/>
      <c r="D55" s="80"/>
      <c r="E55" s="80"/>
      <c r="F55" s="80"/>
      <c r="G55" s="80"/>
      <c r="H55" s="80"/>
      <c r="I55" s="80"/>
      <c r="J55" s="80"/>
      <c r="K55" s="80"/>
      <c r="L55" s="80"/>
      <c r="M55" s="80"/>
      <c r="N55" s="80"/>
      <c r="O55" s="80"/>
      <c r="P55" s="80"/>
      <c r="Q55" s="80"/>
      <c r="R55" s="80"/>
      <c r="S55" s="80"/>
      <c r="T55" s="80"/>
      <c r="U55" s="80"/>
      <c r="V55" s="80"/>
      <c r="W55" s="80"/>
      <c r="X55" s="80"/>
      <c r="Y55" s="80"/>
      <c r="Z55" s="80"/>
      <c r="AA55" s="80"/>
    </row>
    <row r="56" spans="1:27">
      <c r="A56" s="83"/>
      <c r="B56" s="82"/>
      <c r="C56" s="82"/>
      <c r="D56" s="80"/>
      <c r="E56" s="80"/>
      <c r="F56" s="80"/>
      <c r="G56" s="80"/>
      <c r="H56" s="80"/>
      <c r="I56" s="80"/>
      <c r="J56" s="80"/>
      <c r="K56" s="80"/>
      <c r="L56" s="80"/>
      <c r="M56" s="80"/>
      <c r="N56" s="80"/>
      <c r="O56" s="80"/>
      <c r="P56" s="80"/>
      <c r="Q56" s="80"/>
      <c r="R56" s="80"/>
      <c r="S56" s="80"/>
      <c r="T56" s="80"/>
      <c r="U56" s="80"/>
      <c r="V56" s="80"/>
      <c r="W56" s="80"/>
      <c r="X56" s="80"/>
      <c r="Y56" s="80"/>
      <c r="Z56" s="80"/>
      <c r="AA56" s="80"/>
    </row>
    <row r="57" spans="1:27">
      <c r="A57" s="83"/>
      <c r="B57" s="82"/>
      <c r="C57" s="82"/>
      <c r="D57" s="80"/>
      <c r="E57" s="80"/>
      <c r="F57" s="80"/>
      <c r="G57" s="80"/>
      <c r="H57" s="80"/>
      <c r="I57" s="80"/>
      <c r="J57" s="80"/>
      <c r="K57" s="80"/>
      <c r="L57" s="80"/>
      <c r="M57" s="80"/>
      <c r="N57" s="80"/>
      <c r="O57" s="80"/>
      <c r="P57" s="80"/>
      <c r="Q57" s="80"/>
      <c r="R57" s="80"/>
      <c r="S57" s="80"/>
      <c r="T57" s="80"/>
      <c r="U57" s="80"/>
      <c r="V57" s="80"/>
      <c r="W57" s="80"/>
      <c r="X57" s="80"/>
      <c r="Y57" s="80"/>
      <c r="Z57" s="80"/>
      <c r="AA57" s="80"/>
    </row>
    <row r="58" spans="1:27">
      <c r="A58" s="83"/>
      <c r="B58" s="82"/>
      <c r="C58" s="82"/>
      <c r="D58" s="80"/>
      <c r="E58" s="80"/>
      <c r="F58" s="80"/>
      <c r="G58" s="80"/>
      <c r="H58" s="80"/>
      <c r="I58" s="80"/>
      <c r="J58" s="80"/>
      <c r="K58" s="80"/>
      <c r="L58" s="80"/>
      <c r="M58" s="80"/>
      <c r="N58" s="80"/>
      <c r="O58" s="80"/>
      <c r="P58" s="80"/>
      <c r="Q58" s="80"/>
      <c r="R58" s="80"/>
      <c r="S58" s="80"/>
      <c r="T58" s="80"/>
      <c r="U58" s="80"/>
      <c r="V58" s="80"/>
      <c r="W58" s="80"/>
      <c r="X58" s="80"/>
      <c r="Y58" s="80"/>
      <c r="Z58" s="80"/>
      <c r="AA58" s="80"/>
    </row>
    <row r="59" spans="1:27">
      <c r="A59" s="83"/>
      <c r="B59" s="82"/>
      <c r="C59" s="82"/>
      <c r="D59" s="80"/>
      <c r="E59" s="80"/>
      <c r="F59" s="80"/>
      <c r="G59" s="80"/>
      <c r="H59" s="80"/>
      <c r="I59" s="80"/>
      <c r="J59" s="80"/>
      <c r="K59" s="80"/>
      <c r="L59" s="80"/>
      <c r="M59" s="80"/>
      <c r="N59" s="80"/>
      <c r="O59" s="80"/>
      <c r="P59" s="80"/>
      <c r="Q59" s="80"/>
      <c r="R59" s="80"/>
      <c r="S59" s="80"/>
      <c r="T59" s="80"/>
      <c r="U59" s="80"/>
      <c r="V59" s="80"/>
      <c r="W59" s="80"/>
      <c r="X59" s="80"/>
      <c r="Y59" s="80"/>
      <c r="Z59" s="80"/>
      <c r="AA59" s="80"/>
    </row>
    <row r="60" spans="1:27">
      <c r="A60" s="83"/>
      <c r="B60" s="82"/>
      <c r="C60" s="82"/>
      <c r="D60" s="80"/>
      <c r="E60" s="80"/>
      <c r="F60" s="80"/>
      <c r="G60" s="80"/>
      <c r="H60" s="80"/>
      <c r="I60" s="80"/>
      <c r="J60" s="80"/>
      <c r="K60" s="80"/>
      <c r="L60" s="80"/>
      <c r="M60" s="80"/>
      <c r="N60" s="80"/>
      <c r="O60" s="80"/>
      <c r="P60" s="80"/>
      <c r="Q60" s="80"/>
      <c r="R60" s="80"/>
      <c r="S60" s="80"/>
      <c r="T60" s="80"/>
      <c r="U60" s="80"/>
      <c r="V60" s="80"/>
      <c r="W60" s="80"/>
      <c r="X60" s="80"/>
      <c r="Y60" s="80"/>
      <c r="Z60" s="80"/>
      <c r="AA60" s="80"/>
    </row>
    <row r="61" spans="1:27">
      <c r="A61" s="83"/>
      <c r="B61" s="82"/>
      <c r="C61" s="82"/>
      <c r="D61" s="80"/>
      <c r="E61" s="80"/>
      <c r="F61" s="80"/>
      <c r="G61" s="80"/>
      <c r="H61" s="80"/>
      <c r="I61" s="80"/>
      <c r="J61" s="80"/>
      <c r="K61" s="80"/>
      <c r="L61" s="80"/>
      <c r="M61" s="80"/>
      <c r="N61" s="80"/>
      <c r="O61" s="80"/>
      <c r="P61" s="80"/>
      <c r="Q61" s="80"/>
      <c r="R61" s="80"/>
      <c r="S61" s="80"/>
      <c r="T61" s="80"/>
      <c r="U61" s="80"/>
      <c r="V61" s="80"/>
      <c r="W61" s="80"/>
      <c r="X61" s="80"/>
      <c r="Y61" s="80"/>
      <c r="Z61" s="80"/>
      <c r="AA61" s="80"/>
    </row>
    <row r="62" spans="1:27">
      <c r="A62" s="83"/>
      <c r="B62" s="82"/>
      <c r="C62" s="82"/>
      <c r="D62" s="80"/>
      <c r="E62" s="80"/>
      <c r="F62" s="80"/>
      <c r="G62" s="80"/>
      <c r="H62" s="80"/>
      <c r="I62" s="80"/>
      <c r="J62" s="80"/>
      <c r="K62" s="80"/>
      <c r="L62" s="80"/>
      <c r="M62" s="80"/>
      <c r="N62" s="80"/>
      <c r="O62" s="80"/>
      <c r="P62" s="80"/>
      <c r="Q62" s="80"/>
      <c r="R62" s="80"/>
      <c r="S62" s="80"/>
      <c r="T62" s="80"/>
      <c r="U62" s="80"/>
      <c r="V62" s="80"/>
      <c r="W62" s="80"/>
      <c r="X62" s="80"/>
      <c r="Y62" s="80"/>
      <c r="Z62" s="80"/>
      <c r="AA62" s="80"/>
    </row>
    <row r="63" spans="1:27">
      <c r="A63" s="83"/>
      <c r="B63" s="82"/>
      <c r="C63" s="82"/>
      <c r="D63" s="80"/>
      <c r="E63" s="80"/>
      <c r="F63" s="80"/>
      <c r="G63" s="80"/>
      <c r="H63" s="80"/>
      <c r="I63" s="80"/>
      <c r="J63" s="80"/>
      <c r="K63" s="80"/>
      <c r="L63" s="80"/>
      <c r="M63" s="80"/>
      <c r="N63" s="80"/>
      <c r="O63" s="80"/>
      <c r="P63" s="80"/>
      <c r="Q63" s="80"/>
      <c r="R63" s="80"/>
      <c r="S63" s="80"/>
      <c r="T63" s="80"/>
      <c r="U63" s="80"/>
      <c r="V63" s="80"/>
      <c r="W63" s="80"/>
      <c r="X63" s="80"/>
      <c r="Y63" s="80"/>
      <c r="Z63" s="80"/>
      <c r="AA63" s="80"/>
    </row>
    <row r="64" spans="1:27">
      <c r="A64" s="83"/>
      <c r="B64" s="82"/>
      <c r="C64" s="82"/>
      <c r="D64" s="80"/>
      <c r="E64" s="80"/>
      <c r="F64" s="80"/>
      <c r="G64" s="80"/>
      <c r="H64" s="80"/>
      <c r="I64" s="80"/>
      <c r="J64" s="80"/>
      <c r="K64" s="80"/>
      <c r="L64" s="80"/>
      <c r="M64" s="80"/>
      <c r="N64" s="80"/>
      <c r="O64" s="80"/>
      <c r="P64" s="80"/>
      <c r="Q64" s="80"/>
      <c r="R64" s="80"/>
      <c r="S64" s="80"/>
      <c r="T64" s="80"/>
      <c r="U64" s="80"/>
      <c r="V64" s="80"/>
      <c r="W64" s="80"/>
      <c r="X64" s="80"/>
      <c r="Y64" s="80"/>
      <c r="Z64" s="80"/>
      <c r="AA64" s="80"/>
    </row>
    <row r="65" spans="1:27">
      <c r="A65" s="83"/>
      <c r="B65" s="82"/>
      <c r="C65" s="82"/>
      <c r="D65" s="80"/>
      <c r="E65" s="80"/>
      <c r="F65" s="80"/>
      <c r="G65" s="80"/>
      <c r="H65" s="80"/>
      <c r="I65" s="80"/>
      <c r="J65" s="80"/>
      <c r="K65" s="80"/>
      <c r="L65" s="80"/>
      <c r="M65" s="80"/>
      <c r="N65" s="80"/>
      <c r="O65" s="80"/>
      <c r="P65" s="80"/>
      <c r="Q65" s="80"/>
      <c r="R65" s="80"/>
      <c r="S65" s="80"/>
      <c r="T65" s="80"/>
      <c r="U65" s="80"/>
      <c r="V65" s="80"/>
      <c r="W65" s="80"/>
      <c r="X65" s="80"/>
      <c r="Y65" s="80"/>
      <c r="Z65" s="80"/>
      <c r="AA65" s="80"/>
    </row>
    <row r="66" spans="1:27">
      <c r="A66" s="83"/>
      <c r="B66" s="82"/>
      <c r="C66" s="82"/>
      <c r="D66" s="80"/>
      <c r="E66" s="80"/>
      <c r="F66" s="80"/>
      <c r="G66" s="80"/>
      <c r="H66" s="80"/>
      <c r="I66" s="80"/>
      <c r="J66" s="80"/>
      <c r="K66" s="80"/>
      <c r="L66" s="80"/>
      <c r="M66" s="80"/>
      <c r="N66" s="80"/>
      <c r="O66" s="80"/>
      <c r="P66" s="80"/>
      <c r="Q66" s="80"/>
      <c r="R66" s="80"/>
      <c r="S66" s="80"/>
      <c r="T66" s="80"/>
      <c r="U66" s="80"/>
      <c r="V66" s="80"/>
      <c r="W66" s="80"/>
      <c r="X66" s="80"/>
      <c r="Y66" s="80"/>
      <c r="Z66" s="80"/>
      <c r="AA66" s="80"/>
    </row>
    <row r="67" spans="1:27">
      <c r="A67" s="83"/>
      <c r="B67" s="82"/>
      <c r="C67" s="82"/>
      <c r="D67" s="80"/>
      <c r="E67" s="80"/>
      <c r="F67" s="80"/>
      <c r="G67" s="80"/>
      <c r="H67" s="80"/>
      <c r="I67" s="80"/>
      <c r="J67" s="80"/>
      <c r="K67" s="80"/>
      <c r="L67" s="80"/>
      <c r="M67" s="80"/>
      <c r="N67" s="80"/>
      <c r="O67" s="80"/>
      <c r="P67" s="80"/>
      <c r="Q67" s="80"/>
      <c r="R67" s="80"/>
      <c r="S67" s="80"/>
      <c r="T67" s="80"/>
      <c r="U67" s="80"/>
      <c r="V67" s="80"/>
      <c r="W67" s="80"/>
      <c r="X67" s="80"/>
      <c r="Y67" s="80"/>
      <c r="Z67" s="80"/>
      <c r="AA67" s="80"/>
    </row>
    <row r="68" spans="1:27">
      <c r="A68" s="83"/>
      <c r="B68" s="82"/>
      <c r="C68" s="82"/>
      <c r="D68" s="80"/>
      <c r="E68" s="80"/>
      <c r="F68" s="80"/>
      <c r="G68" s="80"/>
      <c r="H68" s="80"/>
      <c r="I68" s="80"/>
      <c r="J68" s="80"/>
      <c r="K68" s="80"/>
      <c r="L68" s="80"/>
      <c r="M68" s="80"/>
      <c r="N68" s="80"/>
      <c r="O68" s="80"/>
      <c r="P68" s="80"/>
      <c r="Q68" s="80"/>
      <c r="R68" s="80"/>
      <c r="S68" s="80"/>
      <c r="T68" s="80"/>
      <c r="U68" s="80"/>
      <c r="V68" s="80"/>
      <c r="W68" s="80"/>
      <c r="X68" s="80"/>
      <c r="Y68" s="80"/>
      <c r="Z68" s="80"/>
      <c r="AA68" s="80"/>
    </row>
    <row r="69" spans="1:27">
      <c r="A69" s="83"/>
      <c r="B69" s="82"/>
      <c r="C69" s="82"/>
      <c r="D69" s="80"/>
      <c r="E69" s="80"/>
      <c r="F69" s="80"/>
      <c r="G69" s="80"/>
      <c r="H69" s="80"/>
      <c r="I69" s="80"/>
      <c r="J69" s="80"/>
      <c r="K69" s="80"/>
      <c r="L69" s="80"/>
      <c r="M69" s="80"/>
      <c r="N69" s="80"/>
      <c r="O69" s="80"/>
      <c r="P69" s="80"/>
      <c r="Q69" s="80"/>
      <c r="R69" s="80"/>
      <c r="S69" s="80"/>
      <c r="T69" s="80"/>
      <c r="U69" s="80"/>
      <c r="V69" s="80"/>
      <c r="W69" s="80"/>
      <c r="X69" s="80"/>
      <c r="Y69" s="80"/>
      <c r="Z69" s="80"/>
      <c r="AA69" s="80"/>
    </row>
    <row r="70" spans="1:27">
      <c r="A70" s="83"/>
      <c r="B70" s="82"/>
      <c r="C70" s="82"/>
      <c r="D70" s="80"/>
      <c r="E70" s="80"/>
      <c r="F70" s="80"/>
      <c r="G70" s="80"/>
      <c r="H70" s="80"/>
      <c r="I70" s="80"/>
      <c r="J70" s="80"/>
      <c r="K70" s="80"/>
      <c r="L70" s="80"/>
      <c r="M70" s="80"/>
      <c r="N70" s="80"/>
      <c r="O70" s="80"/>
      <c r="P70" s="80"/>
      <c r="Q70" s="80"/>
      <c r="R70" s="80"/>
      <c r="S70" s="80"/>
      <c r="T70" s="80"/>
      <c r="U70" s="80"/>
      <c r="V70" s="80"/>
      <c r="W70" s="80"/>
      <c r="X70" s="80"/>
      <c r="Y70" s="80"/>
      <c r="Z70" s="80"/>
      <c r="AA70" s="80"/>
    </row>
    <row r="71" spans="1:27">
      <c r="A71" s="83"/>
      <c r="B71" s="82"/>
      <c r="C71" s="82"/>
      <c r="D71" s="80"/>
      <c r="E71" s="80"/>
      <c r="F71" s="80"/>
      <c r="G71" s="80"/>
      <c r="H71" s="80"/>
      <c r="I71" s="80"/>
      <c r="J71" s="80"/>
      <c r="K71" s="80"/>
      <c r="L71" s="80"/>
      <c r="M71" s="80"/>
      <c r="N71" s="80"/>
      <c r="O71" s="80"/>
      <c r="P71" s="80"/>
      <c r="Q71" s="80"/>
      <c r="R71" s="80"/>
      <c r="S71" s="80"/>
      <c r="T71" s="80"/>
      <c r="U71" s="80"/>
      <c r="V71" s="80"/>
      <c r="W71" s="80"/>
      <c r="X71" s="80"/>
      <c r="Y71" s="80"/>
      <c r="Z71" s="80"/>
      <c r="AA71" s="80"/>
    </row>
    <row r="72" spans="1:27">
      <c r="A72" s="83"/>
      <c r="B72" s="82"/>
      <c r="C72" s="82"/>
      <c r="D72" s="80"/>
      <c r="E72" s="80"/>
      <c r="F72" s="80"/>
      <c r="G72" s="80"/>
      <c r="H72" s="80"/>
      <c r="I72" s="80"/>
      <c r="J72" s="80"/>
      <c r="K72" s="80"/>
      <c r="L72" s="80"/>
      <c r="M72" s="80"/>
      <c r="N72" s="80"/>
      <c r="O72" s="80"/>
      <c r="P72" s="80"/>
      <c r="Q72" s="80"/>
      <c r="R72" s="80"/>
      <c r="S72" s="80"/>
      <c r="T72" s="80"/>
      <c r="U72" s="80"/>
      <c r="V72" s="80"/>
      <c r="W72" s="80"/>
      <c r="X72" s="80"/>
      <c r="Y72" s="80"/>
      <c r="Z72" s="80"/>
      <c r="AA72" s="80"/>
    </row>
    <row r="73" spans="1:27">
      <c r="A73" s="83"/>
      <c r="B73" s="82"/>
      <c r="C73" s="82"/>
      <c r="D73" s="80"/>
      <c r="E73" s="80"/>
      <c r="F73" s="80"/>
      <c r="G73" s="80"/>
      <c r="H73" s="80"/>
      <c r="I73" s="80"/>
      <c r="J73" s="80"/>
      <c r="K73" s="80"/>
      <c r="L73" s="80"/>
      <c r="M73" s="80"/>
      <c r="N73" s="80"/>
      <c r="O73" s="80"/>
      <c r="P73" s="80"/>
      <c r="Q73" s="80"/>
      <c r="R73" s="80"/>
      <c r="S73" s="80"/>
      <c r="T73" s="80"/>
      <c r="U73" s="80"/>
      <c r="V73" s="80"/>
      <c r="W73" s="80"/>
      <c r="X73" s="80"/>
      <c r="Y73" s="80"/>
      <c r="Z73" s="80"/>
      <c r="AA73" s="80"/>
    </row>
    <row r="74" spans="1:27">
      <c r="A74" s="83"/>
      <c r="B74" s="82"/>
      <c r="C74" s="82"/>
      <c r="D74" s="80"/>
      <c r="E74" s="80"/>
      <c r="F74" s="80"/>
      <c r="G74" s="80"/>
      <c r="H74" s="80"/>
      <c r="I74" s="80"/>
      <c r="J74" s="80"/>
      <c r="K74" s="80"/>
      <c r="L74" s="80"/>
      <c r="M74" s="80"/>
      <c r="N74" s="80"/>
      <c r="O74" s="80"/>
      <c r="P74" s="80"/>
      <c r="Q74" s="80"/>
      <c r="R74" s="80"/>
      <c r="S74" s="80"/>
      <c r="T74" s="80"/>
      <c r="U74" s="80"/>
      <c r="V74" s="80"/>
      <c r="W74" s="80"/>
      <c r="X74" s="80"/>
      <c r="Y74" s="80"/>
      <c r="Z74" s="80"/>
      <c r="AA74" s="80"/>
    </row>
    <row r="75" spans="1:27">
      <c r="A75" s="83"/>
      <c r="B75" s="82"/>
      <c r="C75" s="82"/>
      <c r="D75" s="80"/>
      <c r="E75" s="80"/>
      <c r="F75" s="80"/>
      <c r="G75" s="80"/>
      <c r="H75" s="80"/>
      <c r="I75" s="80"/>
      <c r="J75" s="80"/>
      <c r="K75" s="80"/>
      <c r="L75" s="80"/>
      <c r="M75" s="80"/>
      <c r="N75" s="80"/>
      <c r="O75" s="80"/>
      <c r="P75" s="80"/>
      <c r="Q75" s="80"/>
      <c r="R75" s="80"/>
      <c r="S75" s="80"/>
      <c r="T75" s="80"/>
      <c r="U75" s="80"/>
      <c r="V75" s="80"/>
      <c r="W75" s="80"/>
      <c r="X75" s="80"/>
      <c r="Y75" s="80"/>
      <c r="Z75" s="80"/>
      <c r="AA75" s="80"/>
    </row>
    <row r="76" spans="1:27">
      <c r="A76" s="83"/>
      <c r="B76" s="82"/>
      <c r="C76" s="82"/>
      <c r="D76" s="80"/>
      <c r="E76" s="80"/>
      <c r="F76" s="80"/>
      <c r="G76" s="80"/>
      <c r="H76" s="80"/>
      <c r="I76" s="80"/>
      <c r="J76" s="80"/>
      <c r="K76" s="80"/>
      <c r="L76" s="80"/>
      <c r="M76" s="80"/>
      <c r="N76" s="80"/>
      <c r="O76" s="80"/>
      <c r="P76" s="80"/>
      <c r="Q76" s="80"/>
      <c r="R76" s="80"/>
      <c r="S76" s="80"/>
      <c r="T76" s="80"/>
      <c r="U76" s="80"/>
      <c r="V76" s="80"/>
      <c r="W76" s="80"/>
      <c r="X76" s="80"/>
      <c r="Y76" s="80"/>
      <c r="Z76" s="80"/>
      <c r="AA76" s="80"/>
    </row>
    <row r="77" spans="1:27">
      <c r="A77" s="83"/>
      <c r="B77" s="82"/>
      <c r="C77" s="82"/>
      <c r="D77" s="80"/>
      <c r="E77" s="80"/>
      <c r="F77" s="80"/>
      <c r="G77" s="80"/>
      <c r="H77" s="80"/>
      <c r="I77" s="80"/>
      <c r="J77" s="80"/>
      <c r="K77" s="80"/>
      <c r="L77" s="80"/>
      <c r="M77" s="80"/>
      <c r="N77" s="80"/>
      <c r="O77" s="80"/>
      <c r="P77" s="80"/>
      <c r="Q77" s="80"/>
      <c r="R77" s="80"/>
      <c r="S77" s="80"/>
      <c r="T77" s="80"/>
      <c r="U77" s="80"/>
      <c r="V77" s="80"/>
      <c r="W77" s="80"/>
      <c r="X77" s="80"/>
      <c r="Y77" s="80"/>
      <c r="Z77" s="80"/>
      <c r="AA77" s="80"/>
    </row>
    <row r="78" spans="1:27">
      <c r="A78" s="83"/>
      <c r="B78" s="82"/>
      <c r="C78" s="82"/>
      <c r="D78" s="80"/>
      <c r="E78" s="80"/>
      <c r="F78" s="80"/>
      <c r="G78" s="80"/>
      <c r="H78" s="80"/>
      <c r="I78" s="80"/>
      <c r="J78" s="80"/>
      <c r="K78" s="80"/>
      <c r="L78" s="80"/>
      <c r="M78" s="80"/>
      <c r="N78" s="80"/>
      <c r="O78" s="80"/>
      <c r="P78" s="80"/>
      <c r="Q78" s="80"/>
      <c r="R78" s="80"/>
      <c r="S78" s="80"/>
      <c r="T78" s="80"/>
      <c r="U78" s="80"/>
      <c r="V78" s="80"/>
      <c r="W78" s="80"/>
      <c r="X78" s="80"/>
      <c r="Y78" s="80"/>
      <c r="Z78" s="80"/>
      <c r="AA78" s="80"/>
    </row>
    <row r="79" spans="1:27">
      <c r="A79" s="83"/>
      <c r="B79" s="82"/>
      <c r="C79" s="82"/>
      <c r="D79" s="80"/>
      <c r="E79" s="80"/>
      <c r="F79" s="80"/>
      <c r="G79" s="80"/>
      <c r="H79" s="80"/>
      <c r="I79" s="80"/>
      <c r="J79" s="80"/>
      <c r="K79" s="80"/>
      <c r="L79" s="80"/>
      <c r="M79" s="80"/>
      <c r="N79" s="80"/>
      <c r="O79" s="80"/>
      <c r="P79" s="80"/>
      <c r="Q79" s="80"/>
      <c r="R79" s="80"/>
      <c r="S79" s="80"/>
      <c r="T79" s="80"/>
      <c r="U79" s="80"/>
      <c r="V79" s="80"/>
      <c r="W79" s="80"/>
      <c r="X79" s="80"/>
      <c r="Y79" s="80"/>
      <c r="Z79" s="80"/>
      <c r="AA79" s="80"/>
    </row>
    <row r="80" spans="1:27">
      <c r="A80" s="83"/>
      <c r="B80" s="82"/>
      <c r="C80" s="82"/>
      <c r="D80" s="80"/>
      <c r="E80" s="80"/>
      <c r="F80" s="80"/>
      <c r="G80" s="80"/>
      <c r="H80" s="80"/>
      <c r="I80" s="80"/>
      <c r="J80" s="80"/>
      <c r="K80" s="80"/>
      <c r="L80" s="80"/>
      <c r="M80" s="80"/>
      <c r="N80" s="80"/>
      <c r="O80" s="80"/>
      <c r="P80" s="80"/>
      <c r="Q80" s="80"/>
      <c r="R80" s="80"/>
      <c r="S80" s="80"/>
      <c r="T80" s="80"/>
      <c r="U80" s="80"/>
      <c r="V80" s="80"/>
      <c r="W80" s="80"/>
      <c r="X80" s="80"/>
      <c r="Y80" s="80"/>
      <c r="Z80" s="80"/>
      <c r="AA80" s="80"/>
    </row>
    <row r="81" spans="1:27">
      <c r="A81" s="83"/>
      <c r="B81" s="82"/>
      <c r="C81" s="82"/>
      <c r="D81" s="80"/>
      <c r="E81" s="80"/>
      <c r="F81" s="80"/>
      <c r="G81" s="80"/>
      <c r="H81" s="80"/>
      <c r="I81" s="80"/>
      <c r="J81" s="80"/>
      <c r="K81" s="80"/>
      <c r="L81" s="80"/>
      <c r="M81" s="80"/>
      <c r="N81" s="80"/>
      <c r="O81" s="80"/>
      <c r="P81" s="80"/>
      <c r="Q81" s="80"/>
      <c r="R81" s="80"/>
      <c r="S81" s="80"/>
      <c r="T81" s="80"/>
      <c r="U81" s="80"/>
      <c r="V81" s="80"/>
      <c r="W81" s="80"/>
      <c r="X81" s="80"/>
      <c r="Y81" s="80"/>
      <c r="Z81" s="80"/>
      <c r="AA81" s="80"/>
    </row>
    <row r="82" spans="1:27">
      <c r="A82" s="83"/>
      <c r="B82" s="82"/>
      <c r="C82" s="82"/>
      <c r="D82" s="80"/>
      <c r="E82" s="80"/>
      <c r="F82" s="80"/>
      <c r="G82" s="80"/>
      <c r="H82" s="80"/>
      <c r="I82" s="80"/>
      <c r="J82" s="80"/>
      <c r="K82" s="80"/>
      <c r="L82" s="80"/>
      <c r="M82" s="80"/>
      <c r="N82" s="80"/>
      <c r="O82" s="80"/>
      <c r="P82" s="80"/>
      <c r="Q82" s="80"/>
      <c r="R82" s="80"/>
      <c r="S82" s="80"/>
      <c r="T82" s="80"/>
      <c r="U82" s="80"/>
      <c r="V82" s="80"/>
      <c r="W82" s="80"/>
      <c r="X82" s="80"/>
      <c r="Y82" s="80"/>
      <c r="Z82" s="80"/>
      <c r="AA82" s="80"/>
    </row>
    <row r="83" spans="1:27">
      <c r="A83" s="83"/>
      <c r="B83" s="82"/>
      <c r="C83" s="82"/>
      <c r="D83" s="80"/>
      <c r="E83" s="80"/>
      <c r="F83" s="80"/>
      <c r="G83" s="80"/>
      <c r="H83" s="80"/>
      <c r="I83" s="80"/>
      <c r="J83" s="80"/>
      <c r="K83" s="80"/>
      <c r="L83" s="80"/>
      <c r="M83" s="80"/>
      <c r="N83" s="80"/>
      <c r="O83" s="80"/>
      <c r="P83" s="80"/>
      <c r="Q83" s="80"/>
      <c r="R83" s="80"/>
      <c r="S83" s="80"/>
      <c r="T83" s="80"/>
      <c r="U83" s="80"/>
      <c r="V83" s="80"/>
      <c r="W83" s="80"/>
      <c r="X83" s="80"/>
      <c r="Y83" s="80"/>
      <c r="Z83" s="80"/>
      <c r="AA83" s="80"/>
    </row>
    <row r="84" spans="1:27">
      <c r="A84" s="83"/>
      <c r="B84" s="82"/>
      <c r="C84" s="82"/>
      <c r="D84" s="80"/>
      <c r="E84" s="80"/>
      <c r="F84" s="80"/>
      <c r="G84" s="80"/>
      <c r="H84" s="80"/>
      <c r="I84" s="80"/>
      <c r="J84" s="80"/>
      <c r="K84" s="80"/>
      <c r="L84" s="80"/>
      <c r="M84" s="80"/>
      <c r="N84" s="80"/>
      <c r="O84" s="80"/>
      <c r="P84" s="80"/>
      <c r="Q84" s="80"/>
      <c r="R84" s="80"/>
      <c r="S84" s="80"/>
      <c r="T84" s="80"/>
      <c r="U84" s="80"/>
      <c r="V84" s="80"/>
      <c r="W84" s="80"/>
      <c r="X84" s="80"/>
      <c r="Y84" s="80"/>
      <c r="Z84" s="80"/>
      <c r="AA84" s="80"/>
    </row>
    <row r="85" spans="1:27">
      <c r="A85" s="83"/>
      <c r="B85" s="82"/>
      <c r="C85" s="82"/>
      <c r="D85" s="80"/>
      <c r="E85" s="80"/>
      <c r="F85" s="80"/>
      <c r="G85" s="80"/>
      <c r="H85" s="80"/>
      <c r="I85" s="80"/>
      <c r="J85" s="80"/>
      <c r="K85" s="80"/>
      <c r="L85" s="80"/>
      <c r="M85" s="80"/>
      <c r="N85" s="80"/>
      <c r="O85" s="80"/>
      <c r="P85" s="80"/>
      <c r="Q85" s="80"/>
      <c r="R85" s="80"/>
      <c r="S85" s="80"/>
      <c r="T85" s="80"/>
      <c r="U85" s="80"/>
      <c r="V85" s="80"/>
      <c r="W85" s="80"/>
      <c r="X85" s="80"/>
      <c r="Y85" s="80"/>
      <c r="Z85" s="80"/>
      <c r="AA85" s="80"/>
    </row>
    <row r="86" spans="1:27">
      <c r="A86" s="83"/>
      <c r="B86" s="82"/>
      <c r="C86" s="82"/>
      <c r="D86" s="80"/>
      <c r="E86" s="80"/>
      <c r="F86" s="80"/>
      <c r="G86" s="80"/>
      <c r="H86" s="80"/>
      <c r="I86" s="80"/>
      <c r="J86" s="80"/>
      <c r="K86" s="80"/>
      <c r="L86" s="80"/>
      <c r="M86" s="80"/>
      <c r="N86" s="80"/>
      <c r="O86" s="80"/>
      <c r="P86" s="80"/>
      <c r="Q86" s="80"/>
      <c r="R86" s="80"/>
      <c r="S86" s="80"/>
      <c r="T86" s="80"/>
      <c r="U86" s="80"/>
      <c r="V86" s="80"/>
      <c r="W86" s="80"/>
      <c r="X86" s="80"/>
      <c r="Y86" s="80"/>
      <c r="Z86" s="80"/>
      <c r="AA86" s="80"/>
    </row>
    <row r="87" spans="1:27">
      <c r="A87" s="83"/>
      <c r="B87" s="82"/>
      <c r="C87" s="82"/>
      <c r="D87" s="80"/>
      <c r="E87" s="80"/>
      <c r="F87" s="80"/>
      <c r="G87" s="80"/>
      <c r="H87" s="80"/>
      <c r="I87" s="80"/>
      <c r="J87" s="80"/>
      <c r="K87" s="80"/>
      <c r="L87" s="80"/>
      <c r="M87" s="80"/>
      <c r="N87" s="80"/>
      <c r="O87" s="80"/>
      <c r="P87" s="80"/>
      <c r="Q87" s="80"/>
      <c r="R87" s="80"/>
      <c r="S87" s="80"/>
      <c r="T87" s="80"/>
      <c r="U87" s="80"/>
      <c r="V87" s="80"/>
      <c r="W87" s="80"/>
      <c r="X87" s="80"/>
      <c r="Y87" s="80"/>
      <c r="Z87" s="80"/>
      <c r="AA87" s="80"/>
    </row>
    <row r="88" spans="1:27">
      <c r="A88" s="83"/>
      <c r="B88" s="82"/>
      <c r="C88" s="82"/>
      <c r="D88" s="80"/>
      <c r="E88" s="80"/>
      <c r="F88" s="80"/>
      <c r="G88" s="80"/>
      <c r="H88" s="80"/>
      <c r="I88" s="80"/>
      <c r="J88" s="80"/>
      <c r="K88" s="80"/>
      <c r="L88" s="80"/>
      <c r="M88" s="80"/>
      <c r="N88" s="80"/>
      <c r="O88" s="80"/>
      <c r="P88" s="80"/>
      <c r="Q88" s="80"/>
      <c r="R88" s="80"/>
      <c r="S88" s="80"/>
      <c r="T88" s="80"/>
      <c r="U88" s="80"/>
      <c r="V88" s="80"/>
      <c r="W88" s="80"/>
      <c r="X88" s="80"/>
      <c r="Y88" s="80"/>
      <c r="Z88" s="80"/>
      <c r="AA88" s="80"/>
    </row>
    <row r="89" spans="1:27">
      <c r="A89" s="83"/>
      <c r="B89" s="82"/>
      <c r="C89" s="82"/>
      <c r="D89" s="80"/>
      <c r="E89" s="80"/>
      <c r="F89" s="80"/>
      <c r="G89" s="80"/>
      <c r="H89" s="80"/>
      <c r="I89" s="80"/>
      <c r="J89" s="80"/>
      <c r="K89" s="80"/>
      <c r="L89" s="80"/>
      <c r="M89" s="80"/>
      <c r="N89" s="80"/>
      <c r="O89" s="80"/>
      <c r="P89" s="80"/>
      <c r="Q89" s="80"/>
      <c r="R89" s="80"/>
      <c r="S89" s="80"/>
      <c r="T89" s="80"/>
      <c r="U89" s="80"/>
      <c r="V89" s="80"/>
      <c r="W89" s="80"/>
      <c r="X89" s="80"/>
      <c r="Y89" s="80"/>
      <c r="Z89" s="80"/>
      <c r="AA89" s="80"/>
    </row>
    <row r="90" spans="1:27">
      <c r="A90" s="83"/>
      <c r="B90" s="82"/>
      <c r="C90" s="82"/>
      <c r="D90" s="80"/>
      <c r="E90" s="80"/>
      <c r="F90" s="80"/>
      <c r="G90" s="80"/>
      <c r="H90" s="80"/>
      <c r="I90" s="80"/>
      <c r="J90" s="80"/>
      <c r="K90" s="80"/>
      <c r="L90" s="80"/>
      <c r="M90" s="80"/>
      <c r="N90" s="80"/>
      <c r="O90" s="80"/>
      <c r="P90" s="80"/>
      <c r="Q90" s="80"/>
      <c r="R90" s="80"/>
      <c r="S90" s="80"/>
      <c r="T90" s="80"/>
      <c r="U90" s="80"/>
      <c r="V90" s="80"/>
      <c r="W90" s="80"/>
      <c r="X90" s="80"/>
      <c r="Y90" s="80"/>
      <c r="Z90" s="80"/>
      <c r="AA90" s="80"/>
    </row>
    <row r="91" spans="1:27">
      <c r="A91" s="83"/>
      <c r="B91" s="82"/>
      <c r="C91" s="82"/>
      <c r="D91" s="80"/>
      <c r="E91" s="80"/>
      <c r="F91" s="80"/>
      <c r="G91" s="80"/>
      <c r="H91" s="80"/>
      <c r="I91" s="80"/>
      <c r="J91" s="80"/>
      <c r="K91" s="80"/>
      <c r="L91" s="80"/>
      <c r="M91" s="80"/>
      <c r="N91" s="80"/>
      <c r="O91" s="80"/>
      <c r="P91" s="80"/>
      <c r="Q91" s="80"/>
      <c r="R91" s="80"/>
      <c r="S91" s="80"/>
      <c r="T91" s="80"/>
      <c r="U91" s="80"/>
      <c r="V91" s="80"/>
      <c r="W91" s="80"/>
      <c r="X91" s="80"/>
      <c r="Y91" s="80"/>
      <c r="Z91" s="80"/>
      <c r="AA91" s="80"/>
    </row>
    <row r="92" spans="1:27">
      <c r="A92" s="83"/>
      <c r="B92" s="82"/>
      <c r="C92" s="82"/>
      <c r="D92" s="80"/>
      <c r="E92" s="80"/>
      <c r="F92" s="80"/>
      <c r="G92" s="80"/>
      <c r="H92" s="80"/>
      <c r="I92" s="80"/>
      <c r="J92" s="80"/>
      <c r="K92" s="80"/>
      <c r="L92" s="80"/>
      <c r="M92" s="80"/>
      <c r="N92" s="80"/>
      <c r="O92" s="80"/>
      <c r="P92" s="80"/>
      <c r="Q92" s="80"/>
      <c r="R92" s="80"/>
      <c r="S92" s="80"/>
      <c r="T92" s="80"/>
      <c r="U92" s="80"/>
      <c r="V92" s="80"/>
      <c r="W92" s="80"/>
      <c r="X92" s="80"/>
      <c r="Y92" s="80"/>
      <c r="Z92" s="80"/>
      <c r="AA92" s="80"/>
    </row>
    <row r="93" spans="1:27">
      <c r="A93" s="83"/>
      <c r="B93" s="82"/>
      <c r="C93" s="82"/>
      <c r="D93" s="80"/>
      <c r="E93" s="80"/>
      <c r="F93" s="80"/>
      <c r="G93" s="80"/>
      <c r="H93" s="80"/>
      <c r="I93" s="80"/>
      <c r="J93" s="80"/>
      <c r="K93" s="80"/>
      <c r="L93" s="80"/>
      <c r="M93" s="80"/>
      <c r="N93" s="80"/>
      <c r="O93" s="80"/>
      <c r="P93" s="80"/>
      <c r="Q93" s="80"/>
      <c r="R93" s="80"/>
      <c r="S93" s="80"/>
      <c r="T93" s="80"/>
      <c r="U93" s="80"/>
      <c r="V93" s="80"/>
      <c r="W93" s="80"/>
      <c r="X93" s="80"/>
      <c r="Y93" s="80"/>
      <c r="Z93" s="80"/>
      <c r="AA93" s="80"/>
    </row>
    <row r="94" spans="1:27">
      <c r="A94" s="83"/>
      <c r="B94" s="82"/>
      <c r="C94" s="82"/>
      <c r="D94" s="80"/>
      <c r="E94" s="80"/>
      <c r="F94" s="80"/>
      <c r="G94" s="80"/>
      <c r="H94" s="80"/>
      <c r="I94" s="80"/>
      <c r="J94" s="80"/>
      <c r="K94" s="80"/>
      <c r="L94" s="80"/>
      <c r="M94" s="80"/>
      <c r="N94" s="80"/>
      <c r="O94" s="80"/>
      <c r="P94" s="80"/>
      <c r="Q94" s="80"/>
      <c r="R94" s="80"/>
      <c r="S94" s="80"/>
      <c r="T94" s="80"/>
      <c r="U94" s="80"/>
      <c r="V94" s="80"/>
      <c r="W94" s="80"/>
      <c r="X94" s="80"/>
      <c r="Y94" s="80"/>
      <c r="Z94" s="80"/>
      <c r="AA94" s="80"/>
    </row>
    <row r="95" spans="1:27">
      <c r="A95" s="83"/>
      <c r="B95" s="82"/>
      <c r="C95" s="82"/>
      <c r="D95" s="80"/>
      <c r="E95" s="80"/>
      <c r="F95" s="80"/>
      <c r="G95" s="80"/>
      <c r="H95" s="80"/>
      <c r="I95" s="80"/>
      <c r="J95" s="80"/>
      <c r="K95" s="80"/>
      <c r="L95" s="80"/>
      <c r="M95" s="80"/>
      <c r="N95" s="80"/>
      <c r="O95" s="80"/>
      <c r="P95" s="80"/>
      <c r="Q95" s="80"/>
      <c r="R95" s="80"/>
      <c r="S95" s="80"/>
      <c r="T95" s="80"/>
      <c r="U95" s="80"/>
      <c r="V95" s="80"/>
      <c r="W95" s="80"/>
      <c r="X95" s="80"/>
      <c r="Y95" s="80"/>
      <c r="Z95" s="80"/>
      <c r="AA95" s="80"/>
    </row>
    <row r="96" spans="1:27">
      <c r="A96" s="83"/>
      <c r="B96" s="82"/>
      <c r="C96" s="82"/>
      <c r="D96" s="80"/>
      <c r="E96" s="80"/>
      <c r="F96" s="80"/>
      <c r="G96" s="80"/>
      <c r="H96" s="80"/>
      <c r="I96" s="80"/>
      <c r="J96" s="80"/>
      <c r="K96" s="80"/>
      <c r="L96" s="80"/>
      <c r="M96" s="80"/>
      <c r="N96" s="80"/>
      <c r="O96" s="80"/>
      <c r="P96" s="80"/>
      <c r="Q96" s="80"/>
      <c r="R96" s="80"/>
      <c r="S96" s="80"/>
      <c r="T96" s="80"/>
      <c r="U96" s="80"/>
      <c r="V96" s="80"/>
      <c r="W96" s="80"/>
      <c r="X96" s="80"/>
      <c r="Y96" s="80"/>
      <c r="Z96" s="80"/>
      <c r="AA96" s="80"/>
    </row>
    <row r="97" spans="1:27">
      <c r="A97" s="83"/>
      <c r="B97" s="82"/>
      <c r="C97" s="82"/>
      <c r="D97" s="80"/>
      <c r="E97" s="80"/>
      <c r="F97" s="80"/>
      <c r="G97" s="80"/>
      <c r="H97" s="80"/>
      <c r="I97" s="80"/>
      <c r="J97" s="80"/>
      <c r="K97" s="80"/>
      <c r="L97" s="80"/>
      <c r="M97" s="80"/>
      <c r="N97" s="80"/>
      <c r="O97" s="80"/>
      <c r="P97" s="80"/>
      <c r="Q97" s="80"/>
      <c r="R97" s="80"/>
      <c r="S97" s="80"/>
      <c r="T97" s="80"/>
      <c r="U97" s="80"/>
      <c r="V97" s="80"/>
      <c r="W97" s="80"/>
      <c r="X97" s="80"/>
      <c r="Y97" s="80"/>
      <c r="Z97" s="80"/>
      <c r="AA97" s="80"/>
    </row>
    <row r="98" spans="1:27">
      <c r="A98" s="83"/>
      <c r="B98" s="82"/>
      <c r="C98" s="82"/>
      <c r="D98" s="80"/>
      <c r="E98" s="80"/>
      <c r="F98" s="80"/>
      <c r="G98" s="80"/>
      <c r="H98" s="80"/>
      <c r="I98" s="80"/>
      <c r="J98" s="80"/>
      <c r="K98" s="80"/>
      <c r="L98" s="80"/>
      <c r="M98" s="80"/>
      <c r="N98" s="80"/>
      <c r="O98" s="80"/>
      <c r="P98" s="80"/>
      <c r="Q98" s="80"/>
      <c r="R98" s="80"/>
      <c r="S98" s="80"/>
      <c r="T98" s="80"/>
      <c r="U98" s="80"/>
      <c r="V98" s="80"/>
      <c r="W98" s="80"/>
      <c r="X98" s="80"/>
      <c r="Y98" s="80"/>
      <c r="Z98" s="80"/>
      <c r="AA98" s="80"/>
    </row>
    <row r="99" spans="1:27">
      <c r="A99" s="83"/>
      <c r="B99" s="82"/>
      <c r="C99" s="82"/>
      <c r="D99" s="80"/>
      <c r="E99" s="80"/>
      <c r="F99" s="80"/>
      <c r="G99" s="80"/>
      <c r="H99" s="80"/>
      <c r="I99" s="80"/>
      <c r="J99" s="80"/>
      <c r="K99" s="80"/>
      <c r="L99" s="80"/>
      <c r="M99" s="80"/>
      <c r="N99" s="80"/>
      <c r="O99" s="80"/>
      <c r="P99" s="80"/>
      <c r="Q99" s="80"/>
      <c r="R99" s="80"/>
      <c r="S99" s="80"/>
      <c r="T99" s="80"/>
      <c r="U99" s="80"/>
      <c r="V99" s="80"/>
      <c r="W99" s="80"/>
      <c r="X99" s="80"/>
      <c r="Y99" s="80"/>
      <c r="Z99" s="80"/>
      <c r="AA99" s="80"/>
    </row>
    <row r="100" spans="1:27">
      <c r="A100" s="83"/>
      <c r="B100" s="82"/>
      <c r="C100" s="82"/>
      <c r="D100" s="80"/>
      <c r="E100" s="80"/>
      <c r="F100" s="80"/>
      <c r="G100" s="80"/>
      <c r="H100" s="80"/>
      <c r="I100" s="80"/>
      <c r="J100" s="80"/>
      <c r="K100" s="80"/>
      <c r="L100" s="80"/>
      <c r="M100" s="80"/>
      <c r="N100" s="80"/>
      <c r="O100" s="80"/>
      <c r="P100" s="80"/>
      <c r="Q100" s="80"/>
      <c r="R100" s="80"/>
      <c r="S100" s="80"/>
      <c r="T100" s="80"/>
      <c r="U100" s="80"/>
      <c r="V100" s="80"/>
      <c r="W100" s="80"/>
      <c r="X100" s="80"/>
      <c r="Y100" s="80"/>
      <c r="Z100" s="80"/>
      <c r="AA100" s="80"/>
    </row>
    <row r="101" spans="1:27">
      <c r="A101" s="83"/>
      <c r="B101" s="82"/>
      <c r="C101" s="82"/>
      <c r="D101" s="80"/>
      <c r="E101" s="80"/>
      <c r="F101" s="80"/>
      <c r="G101" s="80"/>
      <c r="H101" s="80"/>
      <c r="I101" s="80"/>
      <c r="J101" s="80"/>
      <c r="K101" s="80"/>
      <c r="L101" s="80"/>
      <c r="M101" s="80"/>
      <c r="N101" s="80"/>
      <c r="O101" s="80"/>
      <c r="P101" s="80"/>
      <c r="Q101" s="80"/>
      <c r="R101" s="80"/>
      <c r="S101" s="80"/>
      <c r="T101" s="80"/>
      <c r="U101" s="80"/>
      <c r="V101" s="80"/>
      <c r="W101" s="80"/>
      <c r="X101" s="80"/>
      <c r="Y101" s="80"/>
      <c r="Z101" s="80"/>
      <c r="AA101" s="80"/>
    </row>
    <row r="102" spans="1:27">
      <c r="A102" s="83"/>
      <c r="B102" s="82"/>
      <c r="C102" s="82"/>
      <c r="D102" s="80"/>
      <c r="E102" s="80"/>
      <c r="F102" s="80"/>
      <c r="G102" s="80"/>
      <c r="H102" s="80"/>
      <c r="I102" s="80"/>
      <c r="J102" s="80"/>
      <c r="K102" s="80"/>
      <c r="L102" s="80"/>
      <c r="M102" s="80"/>
      <c r="N102" s="80"/>
      <c r="O102" s="80"/>
      <c r="P102" s="80"/>
      <c r="Q102" s="80"/>
      <c r="R102" s="80"/>
      <c r="S102" s="80"/>
      <c r="T102" s="80"/>
      <c r="U102" s="80"/>
      <c r="V102" s="80"/>
      <c r="W102" s="80"/>
      <c r="X102" s="80"/>
      <c r="Y102" s="80"/>
      <c r="Z102" s="80"/>
      <c r="AA102" s="80"/>
    </row>
    <row r="103" spans="1:27">
      <c r="A103" s="83"/>
      <c r="B103" s="82"/>
      <c r="C103" s="82"/>
      <c r="D103" s="80"/>
      <c r="E103" s="80"/>
      <c r="F103" s="80"/>
      <c r="G103" s="80"/>
      <c r="H103" s="80"/>
      <c r="I103" s="80"/>
      <c r="J103" s="80"/>
      <c r="K103" s="80"/>
      <c r="L103" s="80"/>
      <c r="M103" s="80"/>
      <c r="N103" s="80"/>
      <c r="O103" s="80"/>
      <c r="P103" s="80"/>
      <c r="Q103" s="80"/>
      <c r="R103" s="80"/>
      <c r="S103" s="80"/>
      <c r="T103" s="80"/>
      <c r="U103" s="80"/>
      <c r="V103" s="80"/>
      <c r="W103" s="80"/>
      <c r="X103" s="80"/>
      <c r="Y103" s="80"/>
      <c r="Z103" s="80"/>
      <c r="AA103" s="80"/>
    </row>
    <row r="104" spans="1:27">
      <c r="A104" s="83"/>
      <c r="B104" s="82"/>
      <c r="C104" s="82"/>
      <c r="D104" s="80"/>
      <c r="E104" s="80"/>
      <c r="F104" s="80"/>
      <c r="G104" s="80"/>
      <c r="H104" s="80"/>
      <c r="I104" s="80"/>
      <c r="J104" s="80"/>
      <c r="K104" s="80"/>
      <c r="L104" s="80"/>
      <c r="M104" s="80"/>
      <c r="N104" s="80"/>
      <c r="O104" s="80"/>
      <c r="P104" s="80"/>
      <c r="Q104" s="80"/>
      <c r="R104" s="80"/>
      <c r="S104" s="80"/>
      <c r="T104" s="80"/>
      <c r="U104" s="80"/>
      <c r="V104" s="80"/>
      <c r="W104" s="80"/>
      <c r="X104" s="80"/>
      <c r="Y104" s="80"/>
      <c r="Z104" s="80"/>
      <c r="AA104" s="80"/>
    </row>
    <row r="105" spans="1:27">
      <c r="A105" s="83"/>
      <c r="B105" s="82"/>
      <c r="C105" s="82"/>
      <c r="D105" s="80"/>
      <c r="E105" s="80"/>
      <c r="F105" s="80"/>
      <c r="G105" s="80"/>
      <c r="H105" s="80"/>
      <c r="I105" s="80"/>
      <c r="J105" s="80"/>
      <c r="K105" s="80"/>
      <c r="L105" s="80"/>
      <c r="M105" s="80"/>
      <c r="N105" s="80"/>
      <c r="O105" s="80"/>
      <c r="P105" s="80"/>
      <c r="Q105" s="80"/>
      <c r="R105" s="80"/>
      <c r="S105" s="80"/>
      <c r="T105" s="80"/>
      <c r="U105" s="80"/>
      <c r="V105" s="80"/>
      <c r="W105" s="80"/>
      <c r="X105" s="80"/>
      <c r="Y105" s="80"/>
      <c r="Z105" s="80"/>
      <c r="AA105" s="80"/>
    </row>
    <row r="106" spans="1:27">
      <c r="A106" s="83"/>
      <c r="B106" s="82"/>
      <c r="C106" s="82"/>
      <c r="D106" s="80"/>
      <c r="E106" s="80"/>
      <c r="F106" s="80"/>
      <c r="G106" s="80"/>
      <c r="H106" s="80"/>
      <c r="I106" s="80"/>
      <c r="J106" s="80"/>
      <c r="K106" s="80"/>
      <c r="L106" s="80"/>
      <c r="M106" s="80"/>
      <c r="N106" s="80"/>
      <c r="O106" s="80"/>
      <c r="P106" s="80"/>
      <c r="Q106" s="80"/>
      <c r="R106" s="80"/>
      <c r="S106" s="80"/>
      <c r="T106" s="80"/>
      <c r="U106" s="80"/>
      <c r="V106" s="80"/>
      <c r="W106" s="80"/>
      <c r="X106" s="80"/>
      <c r="Y106" s="80"/>
      <c r="Z106" s="80"/>
      <c r="AA106" s="80"/>
    </row>
    <row r="107" spans="1:27">
      <c r="A107" s="83"/>
      <c r="B107" s="82"/>
      <c r="C107" s="82"/>
      <c r="D107" s="80"/>
      <c r="E107" s="80"/>
      <c r="F107" s="80"/>
      <c r="G107" s="80"/>
      <c r="H107" s="80"/>
      <c r="I107" s="80"/>
      <c r="J107" s="80"/>
      <c r="K107" s="80"/>
      <c r="L107" s="80"/>
      <c r="M107" s="80"/>
      <c r="N107" s="80"/>
      <c r="O107" s="80"/>
      <c r="P107" s="80"/>
      <c r="Q107" s="80"/>
      <c r="R107" s="80"/>
      <c r="S107" s="80"/>
      <c r="T107" s="80"/>
      <c r="U107" s="80"/>
      <c r="V107" s="80"/>
      <c r="W107" s="80"/>
      <c r="X107" s="80"/>
      <c r="Y107" s="80"/>
      <c r="Z107" s="80"/>
      <c r="AA107" s="80"/>
    </row>
    <row r="108" spans="1:27">
      <c r="A108" s="83"/>
      <c r="B108" s="82"/>
      <c r="C108" s="82"/>
      <c r="D108" s="80"/>
      <c r="E108" s="80"/>
      <c r="F108" s="80"/>
      <c r="G108" s="80"/>
      <c r="H108" s="80"/>
      <c r="I108" s="80"/>
      <c r="J108" s="80"/>
      <c r="K108" s="80"/>
      <c r="L108" s="80"/>
      <c r="M108" s="80"/>
      <c r="N108" s="80"/>
      <c r="O108" s="80"/>
      <c r="P108" s="80"/>
      <c r="Q108" s="80"/>
      <c r="R108" s="80"/>
      <c r="S108" s="80"/>
      <c r="T108" s="80"/>
      <c r="U108" s="80"/>
      <c r="V108" s="80"/>
      <c r="W108" s="80"/>
      <c r="X108" s="80"/>
      <c r="Y108" s="80"/>
      <c r="Z108" s="80"/>
      <c r="AA108" s="80"/>
    </row>
    <row r="109" spans="1:27">
      <c r="A109" s="83"/>
      <c r="B109" s="82"/>
      <c r="C109" s="82"/>
      <c r="D109" s="80"/>
      <c r="E109" s="80"/>
      <c r="F109" s="80"/>
      <c r="G109" s="80"/>
      <c r="H109" s="80"/>
      <c r="I109" s="80"/>
      <c r="J109" s="80"/>
      <c r="K109" s="80"/>
      <c r="L109" s="80"/>
      <c r="M109" s="80"/>
      <c r="N109" s="80"/>
      <c r="O109" s="80"/>
      <c r="P109" s="80"/>
      <c r="Q109" s="80"/>
      <c r="R109" s="80"/>
      <c r="S109" s="80"/>
      <c r="T109" s="80"/>
      <c r="U109" s="80"/>
      <c r="V109" s="80"/>
      <c r="W109" s="80"/>
      <c r="X109" s="80"/>
      <c r="Y109" s="80"/>
      <c r="Z109" s="80"/>
      <c r="AA109" s="80"/>
    </row>
    <row r="110" spans="1:27">
      <c r="A110" s="83"/>
      <c r="B110" s="82"/>
      <c r="C110" s="82"/>
      <c r="D110" s="80"/>
      <c r="E110" s="80"/>
      <c r="F110" s="80"/>
      <c r="G110" s="80"/>
      <c r="H110" s="80"/>
      <c r="I110" s="80"/>
      <c r="J110" s="80"/>
      <c r="K110" s="80"/>
      <c r="L110" s="80"/>
      <c r="M110" s="80"/>
      <c r="N110" s="80"/>
      <c r="O110" s="80"/>
      <c r="P110" s="80"/>
      <c r="Q110" s="80"/>
      <c r="R110" s="80"/>
      <c r="S110" s="80"/>
      <c r="T110" s="80"/>
      <c r="U110" s="80"/>
      <c r="V110" s="80"/>
      <c r="W110" s="80"/>
      <c r="X110" s="80"/>
      <c r="Y110" s="80"/>
      <c r="Z110" s="80"/>
      <c r="AA110" s="80"/>
    </row>
    <row r="111" spans="1:27">
      <c r="A111" s="83"/>
      <c r="B111" s="82"/>
      <c r="C111" s="82"/>
      <c r="D111" s="80"/>
      <c r="E111" s="80"/>
      <c r="F111" s="80"/>
      <c r="G111" s="80"/>
      <c r="H111" s="80"/>
      <c r="I111" s="80"/>
      <c r="J111" s="80"/>
      <c r="K111" s="80"/>
      <c r="L111" s="80"/>
      <c r="M111" s="80"/>
      <c r="N111" s="80"/>
      <c r="O111" s="80"/>
      <c r="P111" s="80"/>
      <c r="Q111" s="80"/>
      <c r="R111" s="80"/>
      <c r="S111" s="80"/>
      <c r="T111" s="80"/>
      <c r="U111" s="80"/>
      <c r="V111" s="80"/>
      <c r="W111" s="80"/>
      <c r="X111" s="80"/>
      <c r="Y111" s="80"/>
      <c r="Z111" s="80"/>
      <c r="AA111" s="80"/>
    </row>
  </sheetData>
  <hyperlinks>
    <hyperlink ref="E1" location="אחזקת_רכב" display="חזור לגיליון תזרים המזומנים"/>
  </hyperlink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9">
    <tabColor theme="4" tint="-0.249977111117893"/>
  </sheetPr>
  <dimension ref="A1:AE90"/>
  <sheetViews>
    <sheetView rightToLeft="1" zoomScale="85" zoomScaleNormal="85" workbookViewId="0">
      <selection activeCell="E1" sqref="E1"/>
    </sheetView>
  </sheetViews>
  <sheetFormatPr defaultColWidth="8.875" defaultRowHeight="14.25"/>
  <cols>
    <col min="1" max="1" width="19" style="10" customWidth="1"/>
    <col min="2" max="2" width="10.625" style="10" bestFit="1" customWidth="1"/>
    <col min="3" max="3" width="10.375" style="10" bestFit="1" customWidth="1"/>
    <col min="4" max="4" width="15" bestFit="1" customWidth="1"/>
    <col min="5" max="5" width="21" bestFit="1" customWidth="1"/>
  </cols>
  <sheetData>
    <row r="1" spans="1:31" ht="15">
      <c r="A1" s="91" t="s">
        <v>714</v>
      </c>
      <c r="B1" s="90"/>
      <c r="C1" s="90"/>
      <c r="D1" s="80"/>
      <c r="E1" s="79" t="s">
        <v>715</v>
      </c>
      <c r="F1" s="80"/>
      <c r="G1" s="80"/>
      <c r="H1" s="80"/>
      <c r="I1" s="80"/>
      <c r="J1" s="80"/>
      <c r="K1" s="80"/>
      <c r="L1" s="80"/>
      <c r="M1" s="80"/>
      <c r="N1" s="80"/>
      <c r="O1" s="80"/>
      <c r="P1" s="80"/>
      <c r="Q1" s="80"/>
      <c r="R1" s="80"/>
      <c r="S1" s="80"/>
      <c r="T1" s="80"/>
      <c r="U1" s="80"/>
      <c r="V1" s="80"/>
      <c r="W1" s="80"/>
      <c r="X1" s="80"/>
      <c r="Y1" s="80"/>
      <c r="Z1" s="80"/>
      <c r="AA1" s="80"/>
      <c r="AB1" s="80"/>
      <c r="AC1" s="80"/>
      <c r="AD1" s="80"/>
      <c r="AE1" s="80"/>
    </row>
    <row r="2" spans="1:31">
      <c r="A2" s="89" t="s">
        <v>716</v>
      </c>
      <c r="B2" s="89" t="s">
        <v>717</v>
      </c>
      <c r="C2" s="89" t="s">
        <v>718</v>
      </c>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row>
    <row r="3" spans="1:31">
      <c r="A3" s="93"/>
      <c r="B3" s="103" t="s">
        <v>719</v>
      </c>
      <c r="C3" s="103">
        <v>2700</v>
      </c>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row>
    <row r="4" spans="1:31">
      <c r="A4" s="93"/>
      <c r="B4" s="103" t="s">
        <v>720</v>
      </c>
      <c r="C4" s="103">
        <v>0</v>
      </c>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row>
    <row r="5" spans="1:31" ht="57">
      <c r="A5" s="93" t="s">
        <v>160</v>
      </c>
      <c r="B5" s="103" t="s">
        <v>48</v>
      </c>
      <c r="C5" s="103">
        <v>120</v>
      </c>
      <c r="D5" s="80"/>
      <c r="E5" s="80"/>
      <c r="F5" s="80"/>
      <c r="G5" s="80"/>
      <c r="H5" s="80"/>
      <c r="I5" s="80"/>
      <c r="J5" s="80"/>
      <c r="K5" s="80"/>
      <c r="L5" s="80"/>
      <c r="M5" s="80"/>
      <c r="N5" s="80"/>
      <c r="O5" s="80"/>
      <c r="P5" s="80"/>
      <c r="Q5" s="80"/>
      <c r="R5" s="80"/>
      <c r="S5" s="80"/>
      <c r="T5" s="80"/>
      <c r="U5" s="80"/>
      <c r="V5" s="80"/>
      <c r="W5" s="80"/>
      <c r="X5" s="80"/>
      <c r="Y5" s="80"/>
      <c r="Z5" s="80"/>
      <c r="AA5" s="80"/>
      <c r="AB5" s="80"/>
      <c r="AC5" s="80"/>
      <c r="AD5" s="80"/>
      <c r="AE5" s="80"/>
    </row>
    <row r="6" spans="1:31" ht="57">
      <c r="A6" s="93" t="s">
        <v>721</v>
      </c>
      <c r="B6" s="103" t="s">
        <v>49</v>
      </c>
      <c r="C6" s="103">
        <v>0</v>
      </c>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row>
    <row r="7" spans="1:31">
      <c r="A7" s="93"/>
      <c r="B7" s="103" t="s">
        <v>722</v>
      </c>
      <c r="C7" s="103">
        <v>0</v>
      </c>
      <c r="D7" s="80"/>
      <c r="E7" s="80"/>
      <c r="F7" s="80"/>
      <c r="G7" s="80"/>
      <c r="H7" s="80"/>
      <c r="I7" s="80"/>
      <c r="J7" s="80"/>
      <c r="K7" s="80"/>
      <c r="L7" s="80"/>
      <c r="M7" s="80"/>
      <c r="N7" s="80"/>
      <c r="O7" s="80"/>
      <c r="P7" s="80"/>
      <c r="Q7" s="80"/>
      <c r="R7" s="80"/>
      <c r="S7" s="80"/>
      <c r="T7" s="80"/>
      <c r="U7" s="80"/>
      <c r="V7" s="80"/>
      <c r="W7" s="80"/>
      <c r="X7" s="80"/>
      <c r="Y7" s="80"/>
      <c r="Z7" s="80"/>
      <c r="AA7" s="80"/>
      <c r="AB7" s="80"/>
      <c r="AC7" s="80"/>
      <c r="AD7" s="80"/>
      <c r="AE7" s="80"/>
    </row>
    <row r="8" spans="1:31" ht="99.75">
      <c r="A8" s="93" t="s">
        <v>161</v>
      </c>
      <c r="B8" s="103" t="s">
        <v>51</v>
      </c>
      <c r="C8" s="103">
        <v>0</v>
      </c>
      <c r="D8" s="80"/>
      <c r="E8" s="80"/>
      <c r="F8" s="80"/>
      <c r="G8" s="80"/>
      <c r="H8" s="80"/>
      <c r="I8" s="80"/>
      <c r="J8" s="80"/>
      <c r="K8" s="80"/>
      <c r="L8" s="80"/>
      <c r="M8" s="80"/>
      <c r="N8" s="80"/>
      <c r="O8" s="80"/>
      <c r="P8" s="80"/>
      <c r="Q8" s="80"/>
      <c r="R8" s="80"/>
      <c r="S8" s="80"/>
      <c r="T8" s="80"/>
      <c r="U8" s="80"/>
      <c r="V8" s="80"/>
      <c r="W8" s="80"/>
      <c r="X8" s="80"/>
      <c r="Y8" s="80"/>
      <c r="Z8" s="80"/>
      <c r="AA8" s="80"/>
      <c r="AB8" s="80"/>
      <c r="AC8" s="80"/>
      <c r="AD8" s="80"/>
      <c r="AE8" s="80"/>
    </row>
    <row r="9" spans="1:31" ht="85.5">
      <c r="A9" s="93" t="s">
        <v>162</v>
      </c>
      <c r="B9" s="103" t="s">
        <v>52</v>
      </c>
      <c r="C9" s="103">
        <v>0</v>
      </c>
      <c r="D9" s="80"/>
      <c r="E9" s="80"/>
      <c r="F9" s="80"/>
      <c r="G9" s="80"/>
      <c r="H9" s="80"/>
      <c r="I9" s="80"/>
      <c r="J9" s="80"/>
      <c r="K9" s="80"/>
      <c r="L9" s="80"/>
      <c r="M9" s="80"/>
      <c r="N9" s="80"/>
      <c r="O9" s="80"/>
      <c r="P9" s="80"/>
      <c r="Q9" s="80"/>
      <c r="R9" s="80"/>
      <c r="S9" s="80"/>
      <c r="T9" s="80"/>
      <c r="U9" s="80"/>
      <c r="V9" s="80"/>
      <c r="W9" s="80"/>
      <c r="X9" s="80"/>
      <c r="Y9" s="80"/>
      <c r="Z9" s="80"/>
      <c r="AA9" s="80"/>
      <c r="AB9" s="80"/>
      <c r="AC9" s="80"/>
      <c r="AD9" s="80"/>
      <c r="AE9" s="80"/>
    </row>
    <row r="10" spans="1:31">
      <c r="A10" s="93"/>
      <c r="B10" s="103" t="s">
        <v>723</v>
      </c>
      <c r="C10" s="103">
        <v>0</v>
      </c>
      <c r="D10" s="80"/>
      <c r="E10" s="80"/>
      <c r="F10" s="80"/>
      <c r="G10" s="80"/>
      <c r="H10" s="80"/>
      <c r="I10" s="80"/>
      <c r="J10" s="80"/>
      <c r="K10" s="80"/>
      <c r="L10" s="80"/>
      <c r="M10" s="80"/>
      <c r="N10" s="80"/>
      <c r="O10" s="80"/>
      <c r="P10" s="80"/>
      <c r="Q10" s="80"/>
      <c r="R10" s="80"/>
      <c r="S10" s="80"/>
      <c r="T10" s="80"/>
      <c r="U10" s="80"/>
      <c r="V10" s="80"/>
      <c r="W10" s="80"/>
      <c r="X10" s="80"/>
      <c r="Y10" s="80"/>
      <c r="Z10" s="80"/>
      <c r="AA10" s="80"/>
      <c r="AB10" s="80"/>
      <c r="AC10" s="80"/>
      <c r="AD10" s="80"/>
      <c r="AE10" s="80"/>
    </row>
    <row r="11" spans="1:31">
      <c r="A11" s="93"/>
      <c r="B11" s="103" t="s">
        <v>724</v>
      </c>
      <c r="C11" s="103">
        <v>0</v>
      </c>
      <c r="D11" s="80"/>
      <c r="E11" s="80"/>
      <c r="F11" s="80"/>
      <c r="G11" s="80"/>
      <c r="H11" s="80"/>
      <c r="I11" s="80"/>
      <c r="J11" s="80"/>
      <c r="K11" s="80"/>
      <c r="L11" s="80"/>
      <c r="M11" s="80"/>
      <c r="N11" s="80"/>
      <c r="O11" s="80"/>
      <c r="P11" s="80"/>
      <c r="Q11" s="80"/>
      <c r="R11" s="80"/>
      <c r="S11" s="80"/>
      <c r="T11" s="80"/>
      <c r="U11" s="80"/>
      <c r="V11" s="80"/>
      <c r="W11" s="80"/>
      <c r="X11" s="80"/>
      <c r="Y11" s="80"/>
      <c r="Z11" s="80"/>
      <c r="AA11" s="80"/>
      <c r="AB11" s="80"/>
      <c r="AC11" s="80"/>
      <c r="AD11" s="80"/>
      <c r="AE11" s="80"/>
    </row>
    <row r="12" spans="1:31" ht="15">
      <c r="A12" s="92"/>
      <c r="B12" s="72" t="s">
        <v>725</v>
      </c>
      <c r="C12" s="94">
        <f>SUM(C3:C11)</f>
      </c>
      <c r="D12" s="80"/>
      <c r="E12" s="80"/>
      <c r="F12" s="80"/>
      <c r="G12" s="80"/>
      <c r="H12" s="80"/>
      <c r="I12" s="80"/>
      <c r="J12" s="80"/>
      <c r="K12" s="80"/>
      <c r="L12" s="80"/>
      <c r="M12" s="80"/>
      <c r="N12" s="80"/>
      <c r="O12" s="80"/>
      <c r="P12" s="80"/>
      <c r="Q12" s="80"/>
      <c r="R12" s="80"/>
      <c r="S12" s="80"/>
      <c r="T12" s="80"/>
      <c r="U12" s="80"/>
      <c r="V12" s="80"/>
      <c r="W12" s="80"/>
      <c r="X12" s="80"/>
      <c r="Y12" s="80"/>
      <c r="Z12" s="80"/>
      <c r="AA12" s="80"/>
      <c r="AB12" s="80"/>
      <c r="AC12" s="80"/>
      <c r="AD12" s="80"/>
      <c r="AE12" s="80"/>
    </row>
    <row r="13" spans="1:31">
      <c r="A13" s="82"/>
      <c r="B13" s="82"/>
      <c r="C13" s="82"/>
      <c r="D13" s="80"/>
      <c r="E13" s="80"/>
      <c r="F13" s="80"/>
      <c r="G13" s="80"/>
      <c r="H13" s="80"/>
      <c r="I13" s="80"/>
      <c r="J13" s="80"/>
      <c r="K13" s="80"/>
      <c r="L13" s="80"/>
      <c r="M13" s="80"/>
      <c r="N13" s="80"/>
      <c r="O13" s="80"/>
      <c r="P13" s="80"/>
      <c r="Q13" s="80"/>
      <c r="R13" s="80"/>
      <c r="S13" s="80"/>
      <c r="T13" s="80"/>
      <c r="U13" s="80"/>
      <c r="V13" s="80"/>
      <c r="W13" s="80"/>
      <c r="X13" s="80"/>
      <c r="Y13" s="80"/>
      <c r="Z13" s="80"/>
      <c r="AA13" s="80"/>
      <c r="AB13" s="80"/>
      <c r="AC13" s="80"/>
      <c r="AD13" s="80"/>
      <c r="AE13" s="80"/>
    </row>
    <row r="14" spans="1:31">
      <c r="A14" s="82"/>
      <c r="B14" s="82"/>
      <c r="C14" s="82"/>
      <c r="D14" s="80"/>
      <c r="E14" s="80"/>
      <c r="F14" s="80"/>
      <c r="G14" s="80"/>
      <c r="H14" s="80"/>
      <c r="I14" s="80"/>
      <c r="J14" s="80"/>
      <c r="K14" s="80"/>
      <c r="L14" s="80"/>
      <c r="M14" s="80"/>
      <c r="N14" s="80"/>
      <c r="O14" s="80"/>
      <c r="P14" s="80"/>
      <c r="Q14" s="80"/>
      <c r="R14" s="80"/>
      <c r="S14" s="80"/>
      <c r="T14" s="80"/>
      <c r="U14" s="80"/>
      <c r="V14" s="80"/>
      <c r="W14" s="80"/>
      <c r="X14" s="80"/>
      <c r="Y14" s="80"/>
      <c r="Z14" s="80"/>
      <c r="AA14" s="80"/>
      <c r="AB14" s="80"/>
      <c r="AC14" s="80"/>
      <c r="AD14" s="80"/>
      <c r="AE14" s="80"/>
    </row>
    <row r="15" spans="1:31">
      <c r="A15" s="82"/>
      <c r="B15" s="82"/>
      <c r="C15" s="82"/>
      <c r="D15" s="80"/>
      <c r="E15" s="80"/>
      <c r="F15" s="80"/>
      <c r="G15" s="80"/>
      <c r="H15" s="80"/>
      <c r="I15" s="80"/>
      <c r="J15" s="80"/>
      <c r="K15" s="80"/>
      <c r="L15" s="80"/>
      <c r="M15" s="80"/>
      <c r="N15" s="80"/>
      <c r="O15" s="80"/>
      <c r="P15" s="80"/>
      <c r="Q15" s="80"/>
      <c r="R15" s="80"/>
      <c r="S15" s="80"/>
      <c r="T15" s="80"/>
      <c r="U15" s="80"/>
      <c r="V15" s="80"/>
      <c r="W15" s="80"/>
      <c r="X15" s="80"/>
      <c r="Y15" s="80"/>
      <c r="Z15" s="80"/>
      <c r="AA15" s="80"/>
      <c r="AB15" s="80"/>
      <c r="AC15" s="80"/>
      <c r="AD15" s="80"/>
      <c r="AE15" s="80"/>
    </row>
    <row r="16" spans="1:31">
      <c r="A16" s="82"/>
      <c r="B16" s="82"/>
      <c r="C16" s="82"/>
      <c r="D16" s="80"/>
      <c r="E16" s="80"/>
      <c r="F16" s="80"/>
      <c r="G16" s="80"/>
      <c r="H16" s="80"/>
      <c r="I16" s="80"/>
      <c r="J16" s="80"/>
      <c r="K16" s="80"/>
      <c r="L16" s="80"/>
      <c r="M16" s="80"/>
      <c r="N16" s="80"/>
      <c r="O16" s="80"/>
      <c r="P16" s="80"/>
      <c r="Q16" s="80"/>
      <c r="R16" s="80"/>
      <c r="S16" s="80"/>
      <c r="T16" s="80"/>
      <c r="U16" s="80"/>
      <c r="V16" s="80"/>
      <c r="W16" s="80"/>
      <c r="X16" s="80"/>
      <c r="Y16" s="80"/>
      <c r="Z16" s="80"/>
      <c r="AA16" s="80"/>
      <c r="AB16" s="80"/>
      <c r="AC16" s="80"/>
      <c r="AD16" s="80"/>
      <c r="AE16" s="80"/>
    </row>
    <row r="17" spans="1:31">
      <c r="A17" s="82"/>
      <c r="B17" s="82"/>
      <c r="C17" s="82"/>
      <c r="D17" s="80"/>
      <c r="E17" s="80"/>
      <c r="F17" s="80"/>
      <c r="G17" s="80"/>
      <c r="H17" s="80"/>
      <c r="I17" s="80"/>
      <c r="J17" s="80"/>
      <c r="K17" s="80"/>
      <c r="L17" s="80"/>
      <c r="M17" s="80"/>
      <c r="N17" s="80"/>
      <c r="O17" s="80"/>
      <c r="P17" s="80"/>
      <c r="Q17" s="80"/>
      <c r="R17" s="80"/>
      <c r="S17" s="80"/>
      <c r="T17" s="80"/>
      <c r="U17" s="80"/>
      <c r="V17" s="80"/>
      <c r="W17" s="80"/>
      <c r="X17" s="80"/>
      <c r="Y17" s="80"/>
      <c r="Z17" s="80"/>
      <c r="AA17" s="80"/>
      <c r="AB17" s="80"/>
      <c r="AC17" s="80"/>
      <c r="AD17" s="80"/>
      <c r="AE17" s="80"/>
    </row>
    <row r="18" spans="1:31">
      <c r="A18" s="82"/>
      <c r="B18" s="82"/>
      <c r="C18" s="82"/>
      <c r="D18" s="80"/>
      <c r="E18" s="80"/>
      <c r="F18" s="80"/>
      <c r="G18" s="80"/>
      <c r="H18" s="80"/>
      <c r="I18" s="80"/>
      <c r="J18" s="80"/>
      <c r="K18" s="80"/>
      <c r="L18" s="80"/>
      <c r="M18" s="80"/>
      <c r="N18" s="80"/>
      <c r="O18" s="80"/>
      <c r="P18" s="80"/>
      <c r="Q18" s="80"/>
      <c r="R18" s="80"/>
      <c r="S18" s="80"/>
      <c r="T18" s="80"/>
      <c r="U18" s="80"/>
      <c r="V18" s="80"/>
      <c r="W18" s="80"/>
      <c r="X18" s="80"/>
      <c r="Y18" s="80"/>
      <c r="Z18" s="80"/>
      <c r="AA18" s="80"/>
      <c r="AB18" s="80"/>
      <c r="AC18" s="80"/>
      <c r="AD18" s="80"/>
      <c r="AE18" s="80"/>
    </row>
    <row r="19" spans="1:31">
      <c r="A19" s="82"/>
      <c r="B19" s="82"/>
      <c r="C19" s="82"/>
      <c r="D19" s="80"/>
      <c r="E19" s="80"/>
      <c r="F19" s="80"/>
      <c r="G19" s="80"/>
      <c r="H19" s="80"/>
      <c r="I19" s="80"/>
      <c r="J19" s="80"/>
      <c r="K19" s="80"/>
      <c r="L19" s="80"/>
      <c r="M19" s="80"/>
      <c r="N19" s="80"/>
      <c r="O19" s="80"/>
      <c r="P19" s="80"/>
      <c r="Q19" s="80"/>
      <c r="R19" s="80"/>
      <c r="S19" s="80"/>
      <c r="T19" s="80"/>
      <c r="U19" s="80"/>
      <c r="V19" s="80"/>
      <c r="W19" s="80"/>
      <c r="X19" s="80"/>
      <c r="Y19" s="80"/>
      <c r="Z19" s="80"/>
      <c r="AA19" s="80"/>
      <c r="AB19" s="80"/>
      <c r="AC19" s="80"/>
      <c r="AD19" s="80"/>
      <c r="AE19" s="80"/>
    </row>
    <row r="20" spans="1:31">
      <c r="A20" s="82"/>
      <c r="B20" s="82"/>
      <c r="C20" s="82"/>
      <c r="D20" s="80"/>
      <c r="E20" s="80"/>
      <c r="F20" s="80"/>
      <c r="G20" s="80"/>
      <c r="H20" s="80"/>
      <c r="I20" s="80"/>
      <c r="J20" s="80"/>
      <c r="K20" s="80"/>
      <c r="L20" s="80"/>
      <c r="M20" s="80"/>
      <c r="N20" s="80"/>
      <c r="O20" s="80"/>
      <c r="P20" s="80"/>
      <c r="Q20" s="80"/>
      <c r="R20" s="80"/>
      <c r="S20" s="80"/>
      <c r="T20" s="80"/>
      <c r="U20" s="80"/>
      <c r="V20" s="80"/>
      <c r="W20" s="80"/>
      <c r="X20" s="80"/>
      <c r="Y20" s="80"/>
      <c r="Z20" s="80"/>
      <c r="AA20" s="80"/>
      <c r="AB20" s="80"/>
      <c r="AC20" s="80"/>
      <c r="AD20" s="80"/>
      <c r="AE20" s="80"/>
    </row>
    <row r="21" spans="1:31">
      <c r="A21" s="82"/>
      <c r="B21" s="82"/>
      <c r="C21" s="82"/>
      <c r="D21" s="80"/>
      <c r="E21" s="80"/>
      <c r="F21" s="80"/>
      <c r="G21" s="80"/>
      <c r="H21" s="80"/>
      <c r="I21" s="80"/>
      <c r="J21" s="80"/>
      <c r="K21" s="80"/>
      <c r="L21" s="80"/>
      <c r="M21" s="80"/>
      <c r="N21" s="80"/>
      <c r="O21" s="80"/>
      <c r="P21" s="80"/>
      <c r="Q21" s="80"/>
      <c r="R21" s="80"/>
      <c r="S21" s="80"/>
      <c r="T21" s="80"/>
      <c r="U21" s="80"/>
      <c r="V21" s="80"/>
      <c r="W21" s="80"/>
      <c r="X21" s="80"/>
      <c r="Y21" s="80"/>
      <c r="Z21" s="80"/>
      <c r="AA21" s="80"/>
      <c r="AB21" s="80"/>
      <c r="AC21" s="80"/>
      <c r="AD21" s="80"/>
      <c r="AE21" s="80"/>
    </row>
    <row r="22" spans="1:31">
      <c r="A22" s="82"/>
      <c r="B22" s="82"/>
      <c r="C22" s="82"/>
      <c r="D22" s="80"/>
      <c r="E22" s="80"/>
      <c r="F22" s="80"/>
      <c r="G22" s="80"/>
      <c r="H22" s="80"/>
      <c r="I22" s="80"/>
      <c r="J22" s="80"/>
      <c r="K22" s="80"/>
      <c r="L22" s="80"/>
      <c r="M22" s="80"/>
      <c r="N22" s="80"/>
      <c r="O22" s="80"/>
      <c r="P22" s="80"/>
      <c r="Q22" s="80"/>
      <c r="R22" s="80"/>
      <c r="S22" s="80"/>
      <c r="T22" s="80"/>
      <c r="U22" s="80"/>
      <c r="V22" s="80"/>
      <c r="W22" s="80"/>
      <c r="X22" s="80"/>
      <c r="Y22" s="80"/>
      <c r="Z22" s="80"/>
      <c r="AA22" s="80"/>
      <c r="AB22" s="80"/>
      <c r="AC22" s="80"/>
      <c r="AD22" s="80"/>
      <c r="AE22" s="80"/>
    </row>
    <row r="23" spans="1:31">
      <c r="A23" s="82"/>
      <c r="B23" s="82"/>
      <c r="C23" s="82"/>
      <c r="D23" s="80"/>
      <c r="E23" s="80"/>
      <c r="F23" s="80"/>
      <c r="G23" s="80"/>
      <c r="H23" s="80"/>
      <c r="I23" s="80"/>
      <c r="J23" s="80"/>
      <c r="K23" s="80"/>
      <c r="L23" s="80"/>
      <c r="M23" s="80"/>
      <c r="N23" s="80"/>
      <c r="O23" s="80"/>
      <c r="P23" s="80"/>
      <c r="Q23" s="80"/>
      <c r="R23" s="80"/>
      <c r="S23" s="80"/>
      <c r="T23" s="80"/>
      <c r="U23" s="80"/>
      <c r="V23" s="80"/>
      <c r="W23" s="80"/>
      <c r="X23" s="80"/>
      <c r="Y23" s="80"/>
      <c r="Z23" s="80"/>
      <c r="AA23" s="80"/>
      <c r="AB23" s="80"/>
      <c r="AC23" s="80"/>
      <c r="AD23" s="80"/>
      <c r="AE23" s="80"/>
    </row>
    <row r="24" spans="1:31">
      <c r="A24" s="82"/>
      <c r="B24" s="82"/>
      <c r="C24" s="82"/>
      <c r="D24" s="80"/>
      <c r="E24" s="80"/>
      <c r="F24" s="80"/>
      <c r="G24" s="80"/>
      <c r="H24" s="80"/>
      <c r="I24" s="80"/>
      <c r="J24" s="80"/>
      <c r="K24" s="80"/>
      <c r="L24" s="80"/>
      <c r="M24" s="80"/>
      <c r="N24" s="80"/>
      <c r="O24" s="80"/>
      <c r="P24" s="80"/>
      <c r="Q24" s="80"/>
      <c r="R24" s="80"/>
      <c r="S24" s="80"/>
      <c r="T24" s="80"/>
      <c r="U24" s="80"/>
      <c r="V24" s="80"/>
      <c r="W24" s="80"/>
      <c r="X24" s="80"/>
      <c r="Y24" s="80"/>
      <c r="Z24" s="80"/>
      <c r="AA24" s="80"/>
      <c r="AB24" s="80"/>
      <c r="AC24" s="80"/>
      <c r="AD24" s="80"/>
      <c r="AE24" s="80"/>
    </row>
    <row r="25" spans="1:31">
      <c r="A25" s="82"/>
      <c r="B25" s="82"/>
      <c r="C25" s="82"/>
      <c r="D25" s="80"/>
      <c r="E25" s="80"/>
      <c r="F25" s="80"/>
      <c r="G25" s="80"/>
      <c r="H25" s="80"/>
      <c r="I25" s="80"/>
      <c r="J25" s="80"/>
      <c r="K25" s="80"/>
      <c r="L25" s="80"/>
      <c r="M25" s="80"/>
      <c r="N25" s="80"/>
      <c r="O25" s="80"/>
      <c r="P25" s="80"/>
      <c r="Q25" s="80"/>
      <c r="R25" s="80"/>
      <c r="S25" s="80"/>
      <c r="T25" s="80"/>
      <c r="U25" s="80"/>
      <c r="V25" s="80"/>
      <c r="W25" s="80"/>
      <c r="X25" s="80"/>
      <c r="Y25" s="80"/>
      <c r="Z25" s="80"/>
      <c r="AA25" s="80"/>
      <c r="AB25" s="80"/>
      <c r="AC25" s="80"/>
      <c r="AD25" s="80"/>
      <c r="AE25" s="80"/>
    </row>
    <row r="26" spans="1:31">
      <c r="A26" s="82"/>
      <c r="B26" s="82"/>
      <c r="C26" s="82"/>
      <c r="D26" s="80"/>
      <c r="E26" s="80"/>
      <c r="F26" s="80"/>
      <c r="G26" s="80"/>
      <c r="H26" s="80"/>
      <c r="I26" s="80"/>
      <c r="J26" s="80"/>
      <c r="K26" s="80"/>
      <c r="L26" s="80"/>
      <c r="M26" s="80"/>
      <c r="N26" s="80"/>
      <c r="O26" s="80"/>
      <c r="P26" s="80"/>
      <c r="Q26" s="80"/>
      <c r="R26" s="80"/>
      <c r="S26" s="80"/>
      <c r="T26" s="80"/>
      <c r="U26" s="80"/>
      <c r="V26" s="80"/>
      <c r="W26" s="80"/>
      <c r="X26" s="80"/>
      <c r="Y26" s="80"/>
      <c r="Z26" s="80"/>
      <c r="AA26" s="80"/>
      <c r="AB26" s="80"/>
      <c r="AC26" s="80"/>
      <c r="AD26" s="80"/>
      <c r="AE26" s="80"/>
    </row>
    <row r="27" spans="1:31">
      <c r="A27" s="82"/>
      <c r="B27" s="82"/>
      <c r="C27" s="82"/>
      <c r="D27" s="80"/>
      <c r="E27" s="80"/>
      <c r="F27" s="80"/>
      <c r="G27" s="80"/>
      <c r="H27" s="80"/>
      <c r="I27" s="80"/>
      <c r="J27" s="80"/>
      <c r="K27" s="80"/>
      <c r="L27" s="80"/>
      <c r="M27" s="80"/>
      <c r="N27" s="80"/>
      <c r="O27" s="80"/>
      <c r="P27" s="80"/>
      <c r="Q27" s="80"/>
      <c r="R27" s="80"/>
      <c r="S27" s="80"/>
      <c r="T27" s="80"/>
      <c r="U27" s="80"/>
      <c r="V27" s="80"/>
      <c r="W27" s="80"/>
      <c r="X27" s="80"/>
      <c r="Y27" s="80"/>
      <c r="Z27" s="80"/>
      <c r="AA27" s="80"/>
      <c r="AB27" s="80"/>
      <c r="AC27" s="80"/>
      <c r="AD27" s="80"/>
      <c r="AE27" s="80"/>
    </row>
    <row r="28" spans="1:31">
      <c r="A28" s="82"/>
      <c r="B28" s="82"/>
      <c r="C28" s="82"/>
      <c r="D28" s="80"/>
      <c r="E28" s="80"/>
      <c r="F28" s="80"/>
      <c r="G28" s="80"/>
      <c r="H28" s="80"/>
      <c r="I28" s="80"/>
      <c r="J28" s="80"/>
      <c r="K28" s="80"/>
      <c r="L28" s="80"/>
      <c r="M28" s="80"/>
      <c r="N28" s="80"/>
      <c r="O28" s="80"/>
      <c r="P28" s="80"/>
      <c r="Q28" s="80"/>
      <c r="R28" s="80"/>
      <c r="S28" s="80"/>
      <c r="T28" s="80"/>
      <c r="U28" s="80"/>
      <c r="V28" s="80"/>
      <c r="W28" s="80"/>
      <c r="X28" s="80"/>
      <c r="Y28" s="80"/>
      <c r="Z28" s="80"/>
      <c r="AA28" s="80"/>
      <c r="AB28" s="80"/>
      <c r="AC28" s="80"/>
      <c r="AD28" s="80"/>
      <c r="AE28" s="80"/>
    </row>
    <row r="29" spans="1:31">
      <c r="A29" s="82"/>
      <c r="B29" s="82"/>
      <c r="C29" s="82"/>
      <c r="D29" s="80"/>
      <c r="E29" s="80"/>
      <c r="F29" s="80"/>
      <c r="G29" s="80"/>
      <c r="H29" s="80"/>
      <c r="I29" s="80"/>
      <c r="J29" s="80"/>
      <c r="K29" s="80"/>
      <c r="L29" s="80"/>
      <c r="M29" s="80"/>
      <c r="N29" s="80"/>
      <c r="O29" s="80"/>
      <c r="P29" s="80"/>
      <c r="Q29" s="80"/>
      <c r="R29" s="80"/>
      <c r="S29" s="80"/>
      <c r="T29" s="80"/>
      <c r="U29" s="80"/>
      <c r="V29" s="80"/>
      <c r="W29" s="80"/>
      <c r="X29" s="80"/>
      <c r="Y29" s="80"/>
      <c r="Z29" s="80"/>
      <c r="AA29" s="80"/>
      <c r="AB29" s="80"/>
      <c r="AC29" s="80"/>
      <c r="AD29" s="80"/>
      <c r="AE29" s="80"/>
    </row>
    <row r="30" spans="1:31">
      <c r="A30" s="82"/>
      <c r="B30" s="82"/>
      <c r="C30" s="82"/>
      <c r="D30" s="80"/>
      <c r="E30" s="80"/>
      <c r="F30" s="80"/>
      <c r="G30" s="80"/>
      <c r="H30" s="80"/>
      <c r="I30" s="80"/>
      <c r="J30" s="80"/>
      <c r="K30" s="80"/>
      <c r="L30" s="80"/>
      <c r="M30" s="80"/>
      <c r="N30" s="80"/>
      <c r="O30" s="80"/>
      <c r="P30" s="80"/>
      <c r="Q30" s="80"/>
      <c r="R30" s="80"/>
      <c r="S30" s="80"/>
      <c r="T30" s="80"/>
      <c r="U30" s="80"/>
      <c r="V30" s="80"/>
      <c r="W30" s="80"/>
      <c r="X30" s="80"/>
      <c r="Y30" s="80"/>
      <c r="Z30" s="80"/>
      <c r="AA30" s="80"/>
      <c r="AB30" s="80"/>
      <c r="AC30" s="80"/>
      <c r="AD30" s="80"/>
      <c r="AE30" s="80"/>
    </row>
    <row r="31" spans="1:31">
      <c r="A31" s="82"/>
      <c r="B31" s="82"/>
      <c r="C31" s="82"/>
      <c r="D31" s="80"/>
      <c r="E31" s="80"/>
      <c r="F31" s="80"/>
      <c r="G31" s="80"/>
      <c r="H31" s="80"/>
      <c r="I31" s="80"/>
      <c r="J31" s="80"/>
      <c r="K31" s="80"/>
      <c r="L31" s="80"/>
      <c r="M31" s="80"/>
      <c r="N31" s="80"/>
      <c r="O31" s="80"/>
      <c r="P31" s="80"/>
      <c r="Q31" s="80"/>
      <c r="R31" s="80"/>
      <c r="S31" s="80"/>
      <c r="T31" s="80"/>
      <c r="U31" s="80"/>
      <c r="V31" s="80"/>
      <c r="W31" s="80"/>
      <c r="X31" s="80"/>
      <c r="Y31" s="80"/>
      <c r="Z31" s="80"/>
      <c r="AA31" s="80"/>
      <c r="AB31" s="80"/>
      <c r="AC31" s="80"/>
      <c r="AD31" s="80"/>
      <c r="AE31" s="80"/>
    </row>
    <row r="32" spans="1:31">
      <c r="A32" s="82"/>
      <c r="B32" s="82"/>
      <c r="C32" s="82"/>
      <c r="D32" s="80"/>
      <c r="E32" s="80"/>
      <c r="F32" s="80"/>
      <c r="G32" s="80"/>
      <c r="H32" s="80"/>
      <c r="I32" s="80"/>
      <c r="J32" s="80"/>
      <c r="K32" s="80"/>
      <c r="L32" s="80"/>
      <c r="M32" s="80"/>
      <c r="N32" s="80"/>
      <c r="O32" s="80"/>
      <c r="P32" s="80"/>
      <c r="Q32" s="80"/>
      <c r="R32" s="80"/>
      <c r="S32" s="80"/>
      <c r="T32" s="80"/>
      <c r="U32" s="80"/>
      <c r="V32" s="80"/>
      <c r="W32" s="80"/>
      <c r="X32" s="80"/>
      <c r="Y32" s="80"/>
      <c r="Z32" s="80"/>
      <c r="AA32" s="80"/>
      <c r="AB32" s="80"/>
      <c r="AC32" s="80"/>
      <c r="AD32" s="80"/>
      <c r="AE32" s="80"/>
    </row>
    <row r="33" spans="1:31">
      <c r="A33" s="82"/>
      <c r="B33" s="82"/>
      <c r="C33" s="82"/>
      <c r="D33" s="80"/>
      <c r="E33" s="80"/>
      <c r="F33" s="80"/>
      <c r="G33" s="80"/>
      <c r="H33" s="80"/>
      <c r="I33" s="80"/>
      <c r="J33" s="80"/>
      <c r="K33" s="80"/>
      <c r="L33" s="80"/>
      <c r="M33" s="80"/>
      <c r="N33" s="80"/>
      <c r="O33" s="80"/>
      <c r="P33" s="80"/>
      <c r="Q33" s="80"/>
      <c r="R33" s="80"/>
      <c r="S33" s="80"/>
      <c r="T33" s="80"/>
      <c r="U33" s="80"/>
      <c r="V33" s="80"/>
      <c r="W33" s="80"/>
      <c r="X33" s="80"/>
      <c r="Y33" s="80"/>
      <c r="Z33" s="80"/>
      <c r="AA33" s="80"/>
      <c r="AB33" s="80"/>
      <c r="AC33" s="80"/>
      <c r="AD33" s="80"/>
      <c r="AE33" s="80"/>
    </row>
    <row r="34" spans="1:31">
      <c r="A34" s="82"/>
      <c r="B34" s="82"/>
      <c r="C34" s="82"/>
      <c r="D34" s="80"/>
      <c r="E34" s="80"/>
      <c r="F34" s="80"/>
      <c r="G34" s="80"/>
      <c r="H34" s="80"/>
      <c r="I34" s="80"/>
      <c r="J34" s="80"/>
      <c r="K34" s="80"/>
      <c r="L34" s="80"/>
      <c r="M34" s="80"/>
      <c r="N34" s="80"/>
      <c r="O34" s="80"/>
      <c r="P34" s="80"/>
      <c r="Q34" s="80"/>
      <c r="R34" s="80"/>
      <c r="S34" s="80"/>
      <c r="T34" s="80"/>
      <c r="U34" s="80"/>
      <c r="V34" s="80"/>
      <c r="W34" s="80"/>
      <c r="X34" s="80"/>
      <c r="Y34" s="80"/>
      <c r="Z34" s="80"/>
      <c r="AA34" s="80"/>
      <c r="AB34" s="80"/>
      <c r="AC34" s="80"/>
      <c r="AD34" s="80"/>
      <c r="AE34" s="80"/>
    </row>
    <row r="35" spans="1:31">
      <c r="A35" s="82"/>
      <c r="B35" s="82"/>
      <c r="C35" s="82"/>
      <c r="D35" s="80"/>
      <c r="E35" s="80"/>
      <c r="F35" s="80"/>
      <c r="G35" s="80"/>
      <c r="H35" s="80"/>
      <c r="I35" s="80"/>
      <c r="J35" s="80"/>
      <c r="K35" s="80"/>
      <c r="L35" s="80"/>
      <c r="M35" s="80"/>
      <c r="N35" s="80"/>
      <c r="O35" s="80"/>
      <c r="P35" s="80"/>
      <c r="Q35" s="80"/>
      <c r="R35" s="80"/>
      <c r="S35" s="80"/>
      <c r="T35" s="80"/>
      <c r="U35" s="80"/>
      <c r="V35" s="80"/>
      <c r="W35" s="80"/>
      <c r="X35" s="80"/>
      <c r="Y35" s="80"/>
      <c r="Z35" s="80"/>
      <c r="AA35" s="80"/>
      <c r="AB35" s="80"/>
      <c r="AC35" s="80"/>
      <c r="AD35" s="80"/>
      <c r="AE35" s="80"/>
    </row>
    <row r="36" spans="1:31">
      <c r="A36" s="82"/>
      <c r="B36" s="82"/>
      <c r="C36" s="82"/>
      <c r="D36" s="80"/>
      <c r="E36" s="80"/>
      <c r="F36" s="80"/>
      <c r="G36" s="80"/>
      <c r="H36" s="80"/>
      <c r="I36" s="80"/>
      <c r="J36" s="80"/>
      <c r="K36" s="80"/>
      <c r="L36" s="80"/>
      <c r="M36" s="80"/>
      <c r="N36" s="80"/>
      <c r="O36" s="80"/>
      <c r="P36" s="80"/>
      <c r="Q36" s="80"/>
      <c r="R36" s="80"/>
      <c r="S36" s="80"/>
      <c r="T36" s="80"/>
      <c r="U36" s="80"/>
      <c r="V36" s="80"/>
      <c r="W36" s="80"/>
      <c r="X36" s="80"/>
      <c r="Y36" s="80"/>
      <c r="Z36" s="80"/>
      <c r="AA36" s="80"/>
      <c r="AB36" s="80"/>
      <c r="AC36" s="80"/>
      <c r="AD36" s="80"/>
      <c r="AE36" s="80"/>
    </row>
    <row r="37" spans="1:31">
      <c r="A37" s="82"/>
      <c r="B37" s="82"/>
      <c r="C37" s="82"/>
      <c r="D37" s="80"/>
      <c r="E37" s="80"/>
      <c r="F37" s="80"/>
      <c r="G37" s="80"/>
      <c r="H37" s="80"/>
      <c r="I37" s="80"/>
      <c r="J37" s="80"/>
      <c r="K37" s="80"/>
      <c r="L37" s="80"/>
      <c r="M37" s="80"/>
      <c r="N37" s="80"/>
      <c r="O37" s="80"/>
      <c r="P37" s="80"/>
      <c r="Q37" s="80"/>
      <c r="R37" s="80"/>
      <c r="S37" s="80"/>
      <c r="T37" s="80"/>
      <c r="U37" s="80"/>
      <c r="V37" s="80"/>
      <c r="W37" s="80"/>
      <c r="X37" s="80"/>
      <c r="Y37" s="80"/>
      <c r="Z37" s="80"/>
      <c r="AA37" s="80"/>
      <c r="AB37" s="80"/>
      <c r="AC37" s="80"/>
      <c r="AD37" s="80"/>
      <c r="AE37" s="80"/>
    </row>
    <row r="38" spans="1:31">
      <c r="A38" s="82"/>
      <c r="B38" s="82"/>
      <c r="C38" s="82"/>
      <c r="D38" s="80"/>
      <c r="E38" s="80"/>
      <c r="F38" s="80"/>
      <c r="G38" s="80"/>
      <c r="H38" s="80"/>
      <c r="I38" s="80"/>
      <c r="J38" s="80"/>
      <c r="K38" s="80"/>
      <c r="L38" s="80"/>
      <c r="M38" s="80"/>
      <c r="N38" s="80"/>
      <c r="O38" s="80"/>
      <c r="P38" s="80"/>
      <c r="Q38" s="80"/>
      <c r="R38" s="80"/>
      <c r="S38" s="80"/>
      <c r="T38" s="80"/>
      <c r="U38" s="80"/>
      <c r="V38" s="80"/>
      <c r="W38" s="80"/>
      <c r="X38" s="80"/>
      <c r="Y38" s="80"/>
      <c r="Z38" s="80"/>
      <c r="AA38" s="80"/>
      <c r="AB38" s="80"/>
      <c r="AC38" s="80"/>
      <c r="AD38" s="80"/>
      <c r="AE38" s="80"/>
    </row>
    <row r="39" spans="1:31">
      <c r="A39" s="82"/>
      <c r="B39" s="82"/>
      <c r="C39" s="82"/>
      <c r="D39" s="80"/>
      <c r="E39" s="80"/>
      <c r="F39" s="80"/>
      <c r="G39" s="80"/>
      <c r="H39" s="80"/>
      <c r="I39" s="80"/>
      <c r="J39" s="80"/>
      <c r="K39" s="80"/>
      <c r="L39" s="80"/>
      <c r="M39" s="80"/>
      <c r="N39" s="80"/>
      <c r="O39" s="80"/>
      <c r="P39" s="80"/>
      <c r="Q39" s="80"/>
      <c r="R39" s="80"/>
      <c r="S39" s="80"/>
      <c r="T39" s="80"/>
      <c r="U39" s="80"/>
      <c r="V39" s="80"/>
      <c r="W39" s="80"/>
      <c r="X39" s="80"/>
      <c r="Y39" s="80"/>
      <c r="Z39" s="80"/>
      <c r="AA39" s="80"/>
      <c r="AB39" s="80"/>
      <c r="AC39" s="80"/>
      <c r="AD39" s="80"/>
      <c r="AE39" s="80"/>
    </row>
    <row r="40" spans="1:31">
      <c r="A40" s="82"/>
      <c r="B40" s="82"/>
      <c r="C40" s="82"/>
      <c r="D40" s="80"/>
      <c r="E40" s="80"/>
      <c r="F40" s="80"/>
      <c r="G40" s="80"/>
      <c r="H40" s="80"/>
      <c r="I40" s="80"/>
      <c r="J40" s="80"/>
      <c r="K40" s="80"/>
      <c r="L40" s="80"/>
      <c r="M40" s="80"/>
      <c r="N40" s="80"/>
      <c r="O40" s="80"/>
      <c r="P40" s="80"/>
      <c r="Q40" s="80"/>
      <c r="R40" s="80"/>
      <c r="S40" s="80"/>
      <c r="T40" s="80"/>
      <c r="U40" s="80"/>
      <c r="V40" s="80"/>
      <c r="W40" s="80"/>
      <c r="X40" s="80"/>
      <c r="Y40" s="80"/>
      <c r="Z40" s="80"/>
      <c r="AA40" s="80"/>
      <c r="AB40" s="80"/>
      <c r="AC40" s="80"/>
      <c r="AD40" s="80"/>
      <c r="AE40" s="80"/>
    </row>
    <row r="41" spans="1:31">
      <c r="A41" s="82"/>
      <c r="B41" s="82"/>
      <c r="C41" s="82"/>
      <c r="D41" s="80"/>
      <c r="E41" s="80"/>
      <c r="F41" s="80"/>
      <c r="G41" s="80"/>
      <c r="H41" s="80"/>
      <c r="I41" s="80"/>
      <c r="J41" s="80"/>
      <c r="K41" s="80"/>
      <c r="L41" s="80"/>
      <c r="M41" s="80"/>
      <c r="N41" s="80"/>
      <c r="O41" s="80"/>
      <c r="P41" s="80"/>
      <c r="Q41" s="80"/>
      <c r="R41" s="80"/>
      <c r="S41" s="80"/>
      <c r="T41" s="80"/>
      <c r="U41" s="80"/>
      <c r="V41" s="80"/>
      <c r="W41" s="80"/>
      <c r="X41" s="80"/>
      <c r="Y41" s="80"/>
      <c r="Z41" s="80"/>
      <c r="AA41" s="80"/>
      <c r="AB41" s="80"/>
      <c r="AC41" s="80"/>
      <c r="AD41" s="80"/>
      <c r="AE41" s="80"/>
    </row>
    <row r="42" spans="1:31">
      <c r="A42" s="82"/>
      <c r="B42" s="82"/>
      <c r="C42" s="82"/>
      <c r="D42" s="80"/>
      <c r="E42" s="80"/>
      <c r="F42" s="80"/>
      <c r="G42" s="80"/>
      <c r="H42" s="80"/>
      <c r="I42" s="80"/>
      <c r="J42" s="80"/>
      <c r="K42" s="80"/>
      <c r="L42" s="80"/>
      <c r="M42" s="80"/>
      <c r="N42" s="80"/>
      <c r="O42" s="80"/>
      <c r="P42" s="80"/>
      <c r="Q42" s="80"/>
      <c r="R42" s="80"/>
      <c r="S42" s="80"/>
      <c r="T42" s="80"/>
      <c r="U42" s="80"/>
      <c r="V42" s="80"/>
      <c r="W42" s="80"/>
      <c r="X42" s="80"/>
      <c r="Y42" s="80"/>
      <c r="Z42" s="80"/>
      <c r="AA42" s="80"/>
      <c r="AB42" s="80"/>
      <c r="AC42" s="80"/>
      <c r="AD42" s="80"/>
      <c r="AE42" s="80"/>
    </row>
    <row r="43" spans="1:31">
      <c r="A43" s="82"/>
      <c r="B43" s="82"/>
      <c r="C43" s="82"/>
      <c r="D43" s="80"/>
      <c r="E43" s="80"/>
      <c r="F43" s="80"/>
      <c r="G43" s="80"/>
      <c r="H43" s="80"/>
      <c r="I43" s="80"/>
      <c r="J43" s="80"/>
      <c r="K43" s="80"/>
      <c r="L43" s="80"/>
      <c r="M43" s="80"/>
      <c r="N43" s="80"/>
      <c r="O43" s="80"/>
      <c r="P43" s="80"/>
      <c r="Q43" s="80"/>
      <c r="R43" s="80"/>
      <c r="S43" s="80"/>
      <c r="T43" s="80"/>
      <c r="U43" s="80"/>
      <c r="V43" s="80"/>
      <c r="W43" s="80"/>
      <c r="X43" s="80"/>
      <c r="Y43" s="80"/>
      <c r="Z43" s="80"/>
      <c r="AA43" s="80"/>
      <c r="AB43" s="80"/>
      <c r="AC43" s="80"/>
      <c r="AD43" s="80"/>
      <c r="AE43" s="80"/>
    </row>
    <row r="44" spans="1:31">
      <c r="A44" s="82"/>
      <c r="B44" s="82"/>
      <c r="C44" s="82"/>
      <c r="D44" s="80"/>
      <c r="E44" s="80"/>
      <c r="F44" s="80"/>
      <c r="G44" s="80"/>
      <c r="H44" s="80"/>
      <c r="I44" s="80"/>
      <c r="J44" s="80"/>
      <c r="K44" s="80"/>
      <c r="L44" s="80"/>
      <c r="M44" s="80"/>
      <c r="N44" s="80"/>
      <c r="O44" s="80"/>
      <c r="P44" s="80"/>
      <c r="Q44" s="80"/>
      <c r="R44" s="80"/>
      <c r="S44" s="80"/>
      <c r="T44" s="80"/>
      <c r="U44" s="80"/>
      <c r="V44" s="80"/>
      <c r="W44" s="80"/>
      <c r="X44" s="80"/>
      <c r="Y44" s="80"/>
      <c r="Z44" s="80"/>
      <c r="AA44" s="80"/>
      <c r="AB44" s="80"/>
      <c r="AC44" s="80"/>
      <c r="AD44" s="80"/>
      <c r="AE44" s="80"/>
    </row>
    <row r="45" spans="1:31">
      <c r="A45" s="82"/>
      <c r="B45" s="82"/>
      <c r="C45" s="82"/>
      <c r="D45" s="80"/>
      <c r="E45" s="80"/>
      <c r="F45" s="80"/>
      <c r="G45" s="80"/>
      <c r="H45" s="80"/>
      <c r="I45" s="80"/>
      <c r="J45" s="80"/>
      <c r="K45" s="80"/>
      <c r="L45" s="80"/>
      <c r="M45" s="80"/>
      <c r="N45" s="80"/>
      <c r="O45" s="80"/>
      <c r="P45" s="80"/>
      <c r="Q45" s="80"/>
      <c r="R45" s="80"/>
      <c r="S45" s="80"/>
      <c r="T45" s="80"/>
      <c r="U45" s="80"/>
      <c r="V45" s="80"/>
      <c r="W45" s="80"/>
      <c r="X45" s="80"/>
      <c r="Y45" s="80"/>
      <c r="Z45" s="80"/>
      <c r="AA45" s="80"/>
      <c r="AB45" s="80"/>
      <c r="AC45" s="80"/>
      <c r="AD45" s="80"/>
      <c r="AE45" s="80"/>
    </row>
    <row r="46" spans="1:31">
      <c r="A46" s="82"/>
      <c r="B46" s="82"/>
      <c r="C46" s="82"/>
      <c r="D46" s="80"/>
      <c r="E46" s="80"/>
      <c r="F46" s="80"/>
      <c r="G46" s="80"/>
      <c r="H46" s="80"/>
      <c r="I46" s="80"/>
      <c r="J46" s="80"/>
      <c r="K46" s="80"/>
      <c r="L46" s="80"/>
      <c r="M46" s="80"/>
      <c r="N46" s="80"/>
      <c r="O46" s="80"/>
      <c r="P46" s="80"/>
      <c r="Q46" s="80"/>
      <c r="R46" s="80"/>
      <c r="S46" s="80"/>
      <c r="T46" s="80"/>
      <c r="U46" s="80"/>
      <c r="V46" s="80"/>
      <c r="W46" s="80"/>
      <c r="X46" s="80"/>
      <c r="Y46" s="80"/>
      <c r="Z46" s="80"/>
      <c r="AA46" s="80"/>
      <c r="AB46" s="80"/>
      <c r="AC46" s="80"/>
      <c r="AD46" s="80"/>
      <c r="AE46" s="80"/>
    </row>
    <row r="47" spans="1:31">
      <c r="A47" s="82"/>
      <c r="B47" s="82"/>
      <c r="C47" s="82"/>
      <c r="D47" s="80"/>
      <c r="E47" s="80"/>
      <c r="F47" s="80"/>
      <c r="G47" s="80"/>
      <c r="H47" s="80"/>
      <c r="I47" s="80"/>
      <c r="J47" s="80"/>
      <c r="K47" s="80"/>
      <c r="L47" s="80"/>
      <c r="M47" s="80"/>
      <c r="N47" s="80"/>
      <c r="O47" s="80"/>
      <c r="P47" s="80"/>
      <c r="Q47" s="80"/>
      <c r="R47" s="80"/>
      <c r="S47" s="80"/>
      <c r="T47" s="80"/>
      <c r="U47" s="80"/>
      <c r="V47" s="80"/>
      <c r="W47" s="80"/>
      <c r="X47" s="80"/>
      <c r="Y47" s="80"/>
      <c r="Z47" s="80"/>
      <c r="AA47" s="80"/>
      <c r="AB47" s="80"/>
      <c r="AC47" s="80"/>
      <c r="AD47" s="80"/>
      <c r="AE47" s="80"/>
    </row>
    <row r="48" spans="1:31">
      <c r="A48" s="82"/>
      <c r="B48" s="82"/>
      <c r="C48" s="82"/>
      <c r="D48" s="80"/>
      <c r="E48" s="80"/>
      <c r="F48" s="80"/>
      <c r="G48" s="80"/>
      <c r="H48" s="80"/>
      <c r="I48" s="80"/>
      <c r="J48" s="80"/>
      <c r="K48" s="80"/>
      <c r="L48" s="80"/>
      <c r="M48" s="80"/>
      <c r="N48" s="80"/>
      <c r="O48" s="80"/>
      <c r="P48" s="80"/>
      <c r="Q48" s="80"/>
      <c r="R48" s="80"/>
      <c r="S48" s="80"/>
      <c r="T48" s="80"/>
      <c r="U48" s="80"/>
      <c r="V48" s="80"/>
      <c r="W48" s="80"/>
      <c r="X48" s="80"/>
      <c r="Y48" s="80"/>
      <c r="Z48" s="80"/>
      <c r="AA48" s="80"/>
      <c r="AB48" s="80"/>
      <c r="AC48" s="80"/>
      <c r="AD48" s="80"/>
      <c r="AE48" s="80"/>
    </row>
    <row r="49" spans="1:31">
      <c r="A49" s="82"/>
      <c r="B49" s="82"/>
      <c r="C49" s="82"/>
      <c r="D49" s="80"/>
      <c r="E49" s="80"/>
      <c r="F49" s="80"/>
      <c r="G49" s="80"/>
      <c r="H49" s="80"/>
      <c r="I49" s="80"/>
      <c r="J49" s="80"/>
      <c r="K49" s="80"/>
      <c r="L49" s="80"/>
      <c r="M49" s="80"/>
      <c r="N49" s="80"/>
      <c r="O49" s="80"/>
      <c r="P49" s="80"/>
      <c r="Q49" s="80"/>
      <c r="R49" s="80"/>
      <c r="S49" s="80"/>
      <c r="T49" s="80"/>
      <c r="U49" s="80"/>
      <c r="V49" s="80"/>
      <c r="W49" s="80"/>
      <c r="X49" s="80"/>
      <c r="Y49" s="80"/>
      <c r="Z49" s="80"/>
      <c r="AA49" s="80"/>
      <c r="AB49" s="80"/>
      <c r="AC49" s="80"/>
      <c r="AD49" s="80"/>
      <c r="AE49" s="80"/>
    </row>
    <row r="50" spans="1:31">
      <c r="A50" s="82"/>
      <c r="B50" s="82"/>
      <c r="C50" s="82"/>
      <c r="D50" s="80"/>
      <c r="E50" s="80"/>
      <c r="F50" s="80"/>
      <c r="G50" s="80"/>
      <c r="H50" s="80"/>
      <c r="I50" s="80"/>
      <c r="J50" s="80"/>
      <c r="K50" s="80"/>
      <c r="L50" s="80"/>
      <c r="M50" s="80"/>
      <c r="N50" s="80"/>
      <c r="O50" s="80"/>
      <c r="P50" s="80"/>
      <c r="Q50" s="80"/>
      <c r="R50" s="80"/>
      <c r="S50" s="80"/>
      <c r="T50" s="80"/>
      <c r="U50" s="80"/>
      <c r="V50" s="80"/>
      <c r="W50" s="80"/>
      <c r="X50" s="80"/>
      <c r="Y50" s="80"/>
      <c r="Z50" s="80"/>
      <c r="AA50" s="80"/>
      <c r="AB50" s="80"/>
      <c r="AC50" s="80"/>
      <c r="AD50" s="80"/>
      <c r="AE50" s="80"/>
    </row>
    <row r="51" spans="1:31">
      <c r="A51" s="82"/>
      <c r="B51" s="82"/>
      <c r="C51" s="82"/>
      <c r="D51" s="80"/>
      <c r="E51" s="80"/>
      <c r="F51" s="80"/>
      <c r="G51" s="80"/>
      <c r="H51" s="80"/>
      <c r="I51" s="80"/>
      <c r="J51" s="80"/>
      <c r="K51" s="80"/>
      <c r="L51" s="80"/>
      <c r="M51" s="80"/>
      <c r="N51" s="80"/>
      <c r="O51" s="80"/>
      <c r="P51" s="80"/>
      <c r="Q51" s="80"/>
      <c r="R51" s="80"/>
      <c r="S51" s="80"/>
      <c r="T51" s="80"/>
      <c r="U51" s="80"/>
      <c r="V51" s="80"/>
      <c r="W51" s="80"/>
      <c r="X51" s="80"/>
      <c r="Y51" s="80"/>
      <c r="Z51" s="80"/>
      <c r="AA51" s="80"/>
      <c r="AB51" s="80"/>
      <c r="AC51" s="80"/>
      <c r="AD51" s="80"/>
      <c r="AE51" s="80"/>
    </row>
    <row r="52" spans="1:31">
      <c r="A52" s="82"/>
      <c r="B52" s="82"/>
      <c r="C52" s="82"/>
      <c r="D52" s="80"/>
      <c r="E52" s="80"/>
      <c r="F52" s="80"/>
      <c r="G52" s="80"/>
      <c r="H52" s="80"/>
      <c r="I52" s="80"/>
      <c r="J52" s="80"/>
      <c r="K52" s="80"/>
      <c r="L52" s="80"/>
      <c r="M52" s="80"/>
      <c r="N52" s="80"/>
      <c r="O52" s="80"/>
      <c r="P52" s="80"/>
      <c r="Q52" s="80"/>
      <c r="R52" s="80"/>
      <c r="S52" s="80"/>
      <c r="T52" s="80"/>
      <c r="U52" s="80"/>
      <c r="V52" s="80"/>
      <c r="W52" s="80"/>
      <c r="X52" s="80"/>
      <c r="Y52" s="80"/>
      <c r="Z52" s="80"/>
      <c r="AA52" s="80"/>
      <c r="AB52" s="80"/>
      <c r="AC52" s="80"/>
      <c r="AD52" s="80"/>
      <c r="AE52" s="80"/>
    </row>
    <row r="53" spans="1:31">
      <c r="A53" s="82"/>
      <c r="B53" s="82"/>
      <c r="C53" s="82"/>
      <c r="D53" s="80"/>
      <c r="E53" s="80"/>
      <c r="F53" s="80"/>
      <c r="G53" s="80"/>
      <c r="H53" s="80"/>
      <c r="I53" s="80"/>
      <c r="J53" s="80"/>
      <c r="K53" s="80"/>
      <c r="L53" s="80"/>
      <c r="M53" s="80"/>
      <c r="N53" s="80"/>
      <c r="O53" s="80"/>
      <c r="P53" s="80"/>
      <c r="Q53" s="80"/>
      <c r="R53" s="80"/>
      <c r="S53" s="80"/>
      <c r="T53" s="80"/>
      <c r="U53" s="80"/>
      <c r="V53" s="80"/>
      <c r="W53" s="80"/>
      <c r="X53" s="80"/>
      <c r="Y53" s="80"/>
      <c r="Z53" s="80"/>
      <c r="AA53" s="80"/>
      <c r="AB53" s="80"/>
      <c r="AC53" s="80"/>
      <c r="AD53" s="80"/>
      <c r="AE53" s="80"/>
    </row>
    <row r="54" spans="1:31">
      <c r="A54" s="82"/>
      <c r="B54" s="82"/>
      <c r="C54" s="82"/>
      <c r="D54" s="80"/>
      <c r="E54" s="80"/>
      <c r="F54" s="80"/>
      <c r="G54" s="80"/>
      <c r="H54" s="80"/>
      <c r="I54" s="80"/>
      <c r="J54" s="80"/>
      <c r="K54" s="80"/>
      <c r="L54" s="80"/>
      <c r="M54" s="80"/>
      <c r="N54" s="80"/>
      <c r="O54" s="80"/>
      <c r="P54" s="80"/>
      <c r="Q54" s="80"/>
      <c r="R54" s="80"/>
      <c r="S54" s="80"/>
      <c r="T54" s="80"/>
      <c r="U54" s="80"/>
      <c r="V54" s="80"/>
      <c r="W54" s="80"/>
      <c r="X54" s="80"/>
      <c r="Y54" s="80"/>
      <c r="Z54" s="80"/>
      <c r="AA54" s="80"/>
      <c r="AB54" s="80"/>
      <c r="AC54" s="80"/>
      <c r="AD54" s="80"/>
      <c r="AE54" s="80"/>
    </row>
    <row r="55" spans="1:31">
      <c r="A55" s="82"/>
      <c r="B55" s="82"/>
      <c r="C55" s="82"/>
      <c r="D55" s="80"/>
      <c r="E55" s="80"/>
      <c r="F55" s="80"/>
      <c r="G55" s="80"/>
      <c r="H55" s="80"/>
      <c r="I55" s="80"/>
      <c r="J55" s="80"/>
      <c r="K55" s="80"/>
      <c r="L55" s="80"/>
      <c r="M55" s="80"/>
      <c r="N55" s="80"/>
      <c r="O55" s="80"/>
      <c r="P55" s="80"/>
      <c r="Q55" s="80"/>
      <c r="R55" s="80"/>
      <c r="S55" s="80"/>
      <c r="T55" s="80"/>
      <c r="U55" s="80"/>
      <c r="V55" s="80"/>
      <c r="W55" s="80"/>
      <c r="X55" s="80"/>
      <c r="Y55" s="80"/>
      <c r="Z55" s="80"/>
      <c r="AA55" s="80"/>
      <c r="AB55" s="80"/>
      <c r="AC55" s="80"/>
      <c r="AD55" s="80"/>
      <c r="AE55" s="80"/>
    </row>
    <row r="56" spans="1:31">
      <c r="A56" s="82"/>
      <c r="B56" s="82"/>
      <c r="C56" s="82"/>
      <c r="D56" s="80"/>
      <c r="E56" s="80"/>
      <c r="F56" s="80"/>
      <c r="G56" s="80"/>
      <c r="H56" s="80"/>
      <c r="I56" s="80"/>
      <c r="J56" s="80"/>
      <c r="K56" s="80"/>
      <c r="L56" s="80"/>
      <c r="M56" s="80"/>
      <c r="N56" s="80"/>
      <c r="O56" s="80"/>
      <c r="P56" s="80"/>
      <c r="Q56" s="80"/>
      <c r="R56" s="80"/>
      <c r="S56" s="80"/>
      <c r="T56" s="80"/>
      <c r="U56" s="80"/>
      <c r="V56" s="80"/>
      <c r="W56" s="80"/>
      <c r="X56" s="80"/>
      <c r="Y56" s="80"/>
      <c r="Z56" s="80"/>
      <c r="AA56" s="80"/>
      <c r="AB56" s="80"/>
      <c r="AC56" s="80"/>
      <c r="AD56" s="80"/>
      <c r="AE56" s="80"/>
    </row>
    <row r="57" spans="1:31">
      <c r="A57" s="82"/>
      <c r="B57" s="82"/>
      <c r="C57" s="82"/>
      <c r="D57" s="80"/>
      <c r="E57" s="80"/>
      <c r="F57" s="80"/>
      <c r="G57" s="80"/>
      <c r="H57" s="80"/>
      <c r="I57" s="80"/>
      <c r="J57" s="80"/>
      <c r="K57" s="80"/>
      <c r="L57" s="80"/>
      <c r="M57" s="80"/>
      <c r="N57" s="80"/>
      <c r="O57" s="80"/>
      <c r="P57" s="80"/>
      <c r="Q57" s="80"/>
      <c r="R57" s="80"/>
      <c r="S57" s="80"/>
      <c r="T57" s="80"/>
      <c r="U57" s="80"/>
      <c r="V57" s="80"/>
      <c r="W57" s="80"/>
      <c r="X57" s="80"/>
      <c r="Y57" s="80"/>
      <c r="Z57" s="80"/>
      <c r="AA57" s="80"/>
      <c r="AB57" s="80"/>
      <c r="AC57" s="80"/>
      <c r="AD57" s="80"/>
      <c r="AE57" s="80"/>
    </row>
    <row r="58" spans="1:31">
      <c r="A58" s="82"/>
      <c r="B58" s="82"/>
      <c r="C58" s="82"/>
      <c r="D58" s="80"/>
      <c r="E58" s="80"/>
      <c r="F58" s="80"/>
      <c r="G58" s="80"/>
      <c r="H58" s="80"/>
      <c r="I58" s="80"/>
      <c r="J58" s="80"/>
      <c r="K58" s="80"/>
      <c r="L58" s="80"/>
      <c r="M58" s="80"/>
      <c r="N58" s="80"/>
      <c r="O58" s="80"/>
      <c r="P58" s="80"/>
      <c r="Q58" s="80"/>
      <c r="R58" s="80"/>
      <c r="S58" s="80"/>
      <c r="T58" s="80"/>
      <c r="U58" s="80"/>
      <c r="V58" s="80"/>
      <c r="W58" s="80"/>
      <c r="X58" s="80"/>
      <c r="Y58" s="80"/>
      <c r="Z58" s="80"/>
      <c r="AA58" s="80"/>
      <c r="AB58" s="80"/>
      <c r="AC58" s="80"/>
      <c r="AD58" s="80"/>
      <c r="AE58" s="80"/>
    </row>
    <row r="59" spans="1:31">
      <c r="A59" s="82"/>
      <c r="B59" s="82"/>
      <c r="C59" s="82"/>
      <c r="D59" s="80"/>
      <c r="E59" s="80"/>
      <c r="F59" s="80"/>
      <c r="G59" s="80"/>
      <c r="H59" s="80"/>
      <c r="I59" s="80"/>
      <c r="J59" s="80"/>
      <c r="K59" s="80"/>
      <c r="L59" s="80"/>
      <c r="M59" s="80"/>
      <c r="N59" s="80"/>
      <c r="O59" s="80"/>
      <c r="P59" s="80"/>
      <c r="Q59" s="80"/>
      <c r="R59" s="80"/>
      <c r="S59" s="80"/>
      <c r="T59" s="80"/>
      <c r="U59" s="80"/>
      <c r="V59" s="80"/>
      <c r="W59" s="80"/>
      <c r="X59" s="80"/>
      <c r="Y59" s="80"/>
      <c r="Z59" s="80"/>
      <c r="AA59" s="80"/>
      <c r="AB59" s="80"/>
      <c r="AC59" s="80"/>
      <c r="AD59" s="80"/>
      <c r="AE59" s="80"/>
    </row>
    <row r="60" spans="1:31">
      <c r="A60" s="82"/>
      <c r="B60" s="82"/>
      <c r="C60" s="82"/>
      <c r="D60" s="80"/>
      <c r="E60" s="80"/>
      <c r="F60" s="80"/>
      <c r="G60" s="80"/>
      <c r="H60" s="80"/>
      <c r="I60" s="80"/>
      <c r="J60" s="80"/>
      <c r="K60" s="80"/>
      <c r="L60" s="80"/>
      <c r="M60" s="80"/>
      <c r="N60" s="80"/>
      <c r="O60" s="80"/>
      <c r="P60" s="80"/>
      <c r="Q60" s="80"/>
      <c r="R60" s="80"/>
      <c r="S60" s="80"/>
      <c r="T60" s="80"/>
      <c r="U60" s="80"/>
      <c r="V60" s="80"/>
      <c r="W60" s="80"/>
      <c r="X60" s="80"/>
      <c r="Y60" s="80"/>
      <c r="Z60" s="80"/>
      <c r="AA60" s="80"/>
      <c r="AB60" s="80"/>
      <c r="AC60" s="80"/>
      <c r="AD60" s="80"/>
      <c r="AE60" s="80"/>
    </row>
    <row r="61" spans="1:31">
      <c r="A61" s="82"/>
      <c r="B61" s="82"/>
      <c r="C61" s="82"/>
      <c r="D61" s="80"/>
      <c r="E61" s="80"/>
      <c r="F61" s="80"/>
      <c r="G61" s="80"/>
      <c r="H61" s="80"/>
      <c r="I61" s="80"/>
      <c r="J61" s="80"/>
      <c r="K61" s="80"/>
      <c r="L61" s="80"/>
      <c r="M61" s="80"/>
      <c r="N61" s="80"/>
      <c r="O61" s="80"/>
      <c r="P61" s="80"/>
      <c r="Q61" s="80"/>
      <c r="R61" s="80"/>
      <c r="S61" s="80"/>
      <c r="T61" s="80"/>
      <c r="U61" s="80"/>
      <c r="V61" s="80"/>
      <c r="W61" s="80"/>
      <c r="X61" s="80"/>
      <c r="Y61" s="80"/>
      <c r="Z61" s="80"/>
      <c r="AA61" s="80"/>
      <c r="AB61" s="80"/>
      <c r="AC61" s="80"/>
      <c r="AD61" s="80"/>
      <c r="AE61" s="80"/>
    </row>
    <row r="62" spans="1:31">
      <c r="A62" s="82"/>
      <c r="B62" s="82"/>
      <c r="C62" s="82"/>
      <c r="D62" s="80"/>
      <c r="E62" s="80"/>
      <c r="F62" s="80"/>
      <c r="G62" s="80"/>
      <c r="H62" s="80"/>
      <c r="I62" s="80"/>
      <c r="J62" s="80"/>
      <c r="K62" s="80"/>
      <c r="L62" s="80"/>
      <c r="M62" s="80"/>
      <c r="N62" s="80"/>
      <c r="O62" s="80"/>
      <c r="P62" s="80"/>
      <c r="Q62" s="80"/>
      <c r="R62" s="80"/>
      <c r="S62" s="80"/>
      <c r="T62" s="80"/>
      <c r="U62" s="80"/>
      <c r="V62" s="80"/>
      <c r="W62" s="80"/>
      <c r="X62" s="80"/>
      <c r="Y62" s="80"/>
      <c r="Z62" s="80"/>
      <c r="AA62" s="80"/>
      <c r="AB62" s="80"/>
      <c r="AC62" s="80"/>
      <c r="AD62" s="80"/>
      <c r="AE62" s="80"/>
    </row>
    <row r="63" spans="1:31">
      <c r="A63" s="82"/>
      <c r="B63" s="82"/>
      <c r="C63" s="82"/>
      <c r="D63" s="80"/>
      <c r="E63" s="80"/>
      <c r="F63" s="80"/>
      <c r="G63" s="80"/>
      <c r="H63" s="80"/>
      <c r="I63" s="80"/>
      <c r="J63" s="80"/>
      <c r="K63" s="80"/>
      <c r="L63" s="80"/>
      <c r="M63" s="80"/>
      <c r="N63" s="80"/>
      <c r="O63" s="80"/>
      <c r="P63" s="80"/>
      <c r="Q63" s="80"/>
      <c r="R63" s="80"/>
      <c r="S63" s="80"/>
      <c r="T63" s="80"/>
      <c r="U63" s="80"/>
      <c r="V63" s="80"/>
      <c r="W63" s="80"/>
      <c r="X63" s="80"/>
      <c r="Y63" s="80"/>
      <c r="Z63" s="80"/>
      <c r="AA63" s="80"/>
      <c r="AB63" s="80"/>
      <c r="AC63" s="80"/>
      <c r="AD63" s="80"/>
      <c r="AE63" s="80"/>
    </row>
    <row r="64" spans="1:31">
      <c r="A64" s="82"/>
      <c r="B64" s="82"/>
      <c r="C64" s="82"/>
      <c r="D64" s="80"/>
      <c r="E64" s="80"/>
      <c r="F64" s="80"/>
      <c r="G64" s="80"/>
      <c r="H64" s="80"/>
      <c r="I64" s="80"/>
      <c r="J64" s="80"/>
      <c r="K64" s="80"/>
      <c r="L64" s="80"/>
      <c r="M64" s="80"/>
      <c r="N64" s="80"/>
      <c r="O64" s="80"/>
      <c r="P64" s="80"/>
      <c r="Q64" s="80"/>
      <c r="R64" s="80"/>
      <c r="S64" s="80"/>
      <c r="T64" s="80"/>
      <c r="U64" s="80"/>
      <c r="V64" s="80"/>
      <c r="W64" s="80"/>
      <c r="X64" s="80"/>
      <c r="Y64" s="80"/>
      <c r="Z64" s="80"/>
      <c r="AA64" s="80"/>
      <c r="AB64" s="80"/>
      <c r="AC64" s="80"/>
      <c r="AD64" s="80"/>
      <c r="AE64" s="80"/>
    </row>
    <row r="65" spans="1:31">
      <c r="A65" s="82"/>
      <c r="B65" s="82"/>
      <c r="C65" s="82"/>
      <c r="D65" s="80"/>
      <c r="E65" s="80"/>
      <c r="F65" s="80"/>
      <c r="G65" s="80"/>
      <c r="H65" s="80"/>
      <c r="I65" s="80"/>
      <c r="J65" s="80"/>
      <c r="K65" s="80"/>
      <c r="L65" s="80"/>
      <c r="M65" s="80"/>
      <c r="N65" s="80"/>
      <c r="O65" s="80"/>
      <c r="P65" s="80"/>
      <c r="Q65" s="80"/>
      <c r="R65" s="80"/>
      <c r="S65" s="80"/>
      <c r="T65" s="80"/>
      <c r="U65" s="80"/>
      <c r="V65" s="80"/>
      <c r="W65" s="80"/>
      <c r="X65" s="80"/>
      <c r="Y65" s="80"/>
      <c r="Z65" s="80"/>
      <c r="AA65" s="80"/>
      <c r="AB65" s="80"/>
      <c r="AC65" s="80"/>
      <c r="AD65" s="80"/>
      <c r="AE65" s="80"/>
    </row>
    <row r="66" spans="1:31">
      <c r="A66" s="82"/>
      <c r="B66" s="82"/>
      <c r="C66" s="82"/>
      <c r="D66" s="80"/>
      <c r="E66" s="80"/>
      <c r="F66" s="80"/>
      <c r="G66" s="80"/>
      <c r="H66" s="80"/>
      <c r="I66" s="80"/>
      <c r="J66" s="80"/>
      <c r="K66" s="80"/>
      <c r="L66" s="80"/>
      <c r="M66" s="80"/>
      <c r="N66" s="80"/>
      <c r="O66" s="80"/>
      <c r="P66" s="80"/>
      <c r="Q66" s="80"/>
      <c r="R66" s="80"/>
      <c r="S66" s="80"/>
      <c r="T66" s="80"/>
      <c r="U66" s="80"/>
      <c r="V66" s="80"/>
      <c r="W66" s="80"/>
      <c r="X66" s="80"/>
      <c r="Y66" s="80"/>
      <c r="Z66" s="80"/>
      <c r="AA66" s="80"/>
      <c r="AB66" s="80"/>
      <c r="AC66" s="80"/>
      <c r="AD66" s="80"/>
      <c r="AE66" s="80"/>
    </row>
    <row r="67" spans="1:31">
      <c r="A67" s="82"/>
      <c r="B67" s="82"/>
      <c r="C67" s="82"/>
      <c r="D67" s="80"/>
      <c r="E67" s="80"/>
      <c r="F67" s="80"/>
      <c r="G67" s="80"/>
      <c r="H67" s="80"/>
      <c r="I67" s="80"/>
      <c r="J67" s="80"/>
      <c r="K67" s="80"/>
      <c r="L67" s="80"/>
      <c r="M67" s="80"/>
      <c r="N67" s="80"/>
      <c r="O67" s="80"/>
      <c r="P67" s="80"/>
      <c r="Q67" s="80"/>
      <c r="R67" s="80"/>
      <c r="S67" s="80"/>
      <c r="T67" s="80"/>
      <c r="U67" s="80"/>
      <c r="V67" s="80"/>
      <c r="W67" s="80"/>
      <c r="X67" s="80"/>
      <c r="Y67" s="80"/>
      <c r="Z67" s="80"/>
      <c r="AA67" s="80"/>
      <c r="AB67" s="80"/>
      <c r="AC67" s="80"/>
      <c r="AD67" s="80"/>
      <c r="AE67" s="80"/>
    </row>
    <row r="68" spans="1:31">
      <c r="A68" s="82"/>
      <c r="B68" s="82"/>
      <c r="C68" s="82"/>
      <c r="D68" s="80"/>
      <c r="E68" s="80"/>
      <c r="F68" s="80"/>
      <c r="G68" s="80"/>
      <c r="H68" s="80"/>
      <c r="I68" s="80"/>
      <c r="J68" s="80"/>
      <c r="K68" s="80"/>
      <c r="L68" s="80"/>
      <c r="M68" s="80"/>
      <c r="N68" s="80"/>
      <c r="O68" s="80"/>
      <c r="P68" s="80"/>
      <c r="Q68" s="80"/>
      <c r="R68" s="80"/>
      <c r="S68" s="80"/>
      <c r="T68" s="80"/>
      <c r="U68" s="80"/>
      <c r="V68" s="80"/>
      <c r="W68" s="80"/>
      <c r="X68" s="80"/>
      <c r="Y68" s="80"/>
      <c r="Z68" s="80"/>
      <c r="AA68" s="80"/>
      <c r="AB68" s="80"/>
      <c r="AC68" s="80"/>
      <c r="AD68" s="80"/>
      <c r="AE68" s="80"/>
    </row>
    <row r="69" spans="1:31">
      <c r="A69" s="82"/>
      <c r="B69" s="82"/>
      <c r="C69" s="82"/>
      <c r="D69" s="80"/>
      <c r="E69" s="80"/>
      <c r="F69" s="80"/>
      <c r="G69" s="80"/>
      <c r="H69" s="80"/>
      <c r="I69" s="80"/>
      <c r="J69" s="80"/>
      <c r="K69" s="80"/>
      <c r="L69" s="80"/>
      <c r="M69" s="80"/>
      <c r="N69" s="80"/>
      <c r="O69" s="80"/>
      <c r="P69" s="80"/>
      <c r="Q69" s="80"/>
      <c r="R69" s="80"/>
      <c r="S69" s="80"/>
      <c r="T69" s="80"/>
      <c r="U69" s="80"/>
      <c r="V69" s="80"/>
      <c r="W69" s="80"/>
      <c r="X69" s="80"/>
      <c r="Y69" s="80"/>
      <c r="Z69" s="80"/>
      <c r="AA69" s="80"/>
      <c r="AB69" s="80"/>
      <c r="AC69" s="80"/>
      <c r="AD69" s="80"/>
      <c r="AE69" s="80"/>
    </row>
    <row r="70" spans="1:31">
      <c r="A70" s="82"/>
      <c r="B70" s="82"/>
      <c r="C70" s="82"/>
      <c r="D70" s="80"/>
      <c r="E70" s="80"/>
      <c r="F70" s="80"/>
      <c r="G70" s="80"/>
      <c r="H70" s="80"/>
      <c r="I70" s="80"/>
      <c r="J70" s="80"/>
      <c r="K70" s="80"/>
      <c r="L70" s="80"/>
      <c r="M70" s="80"/>
      <c r="N70" s="80"/>
      <c r="O70" s="80"/>
      <c r="P70" s="80"/>
      <c r="Q70" s="80"/>
      <c r="R70" s="80"/>
      <c r="S70" s="80"/>
      <c r="T70" s="80"/>
      <c r="U70" s="80"/>
      <c r="V70" s="80"/>
      <c r="W70" s="80"/>
      <c r="X70" s="80"/>
      <c r="Y70" s="80"/>
      <c r="Z70" s="80"/>
      <c r="AA70" s="80"/>
      <c r="AB70" s="80"/>
      <c r="AC70" s="80"/>
      <c r="AD70" s="80"/>
      <c r="AE70" s="80"/>
    </row>
    <row r="71" spans="1:31">
      <c r="A71" s="82"/>
      <c r="B71" s="82"/>
      <c r="C71" s="82"/>
      <c r="D71" s="80"/>
      <c r="E71" s="80"/>
      <c r="F71" s="80"/>
      <c r="G71" s="80"/>
      <c r="H71" s="80"/>
      <c r="I71" s="80"/>
      <c r="J71" s="80"/>
      <c r="K71" s="80"/>
      <c r="L71" s="80"/>
      <c r="M71" s="80"/>
      <c r="N71" s="80"/>
      <c r="O71" s="80"/>
      <c r="P71" s="80"/>
      <c r="Q71" s="80"/>
      <c r="R71" s="80"/>
      <c r="S71" s="80"/>
      <c r="T71" s="80"/>
      <c r="U71" s="80"/>
      <c r="V71" s="80"/>
      <c r="W71" s="80"/>
      <c r="X71" s="80"/>
      <c r="Y71" s="80"/>
      <c r="Z71" s="80"/>
      <c r="AA71" s="80"/>
      <c r="AB71" s="80"/>
      <c r="AC71" s="80"/>
      <c r="AD71" s="80"/>
      <c r="AE71" s="80"/>
    </row>
    <row r="72" spans="1:31">
      <c r="A72" s="82"/>
      <c r="B72" s="82"/>
      <c r="C72" s="82"/>
      <c r="D72" s="80"/>
      <c r="E72" s="80"/>
      <c r="F72" s="80"/>
      <c r="G72" s="80"/>
      <c r="H72" s="80"/>
      <c r="I72" s="80"/>
      <c r="J72" s="80"/>
      <c r="K72" s="80"/>
      <c r="L72" s="80"/>
      <c r="M72" s="80"/>
      <c r="N72" s="80"/>
      <c r="O72" s="80"/>
      <c r="P72" s="80"/>
      <c r="Q72" s="80"/>
      <c r="R72" s="80"/>
      <c r="S72" s="80"/>
      <c r="T72" s="80"/>
      <c r="U72" s="80"/>
      <c r="V72" s="80"/>
      <c r="W72" s="80"/>
      <c r="X72" s="80"/>
      <c r="Y72" s="80"/>
      <c r="Z72" s="80"/>
      <c r="AA72" s="80"/>
      <c r="AB72" s="80"/>
      <c r="AC72" s="80"/>
      <c r="AD72" s="80"/>
      <c r="AE72" s="80"/>
    </row>
    <row r="73" spans="1:31">
      <c r="A73" s="82"/>
      <c r="B73" s="82"/>
      <c r="C73" s="82"/>
      <c r="D73" s="80"/>
      <c r="E73" s="80"/>
      <c r="F73" s="80"/>
      <c r="G73" s="80"/>
      <c r="H73" s="80"/>
      <c r="I73" s="80"/>
      <c r="J73" s="80"/>
      <c r="K73" s="80"/>
      <c r="L73" s="80"/>
      <c r="M73" s="80"/>
      <c r="N73" s="80"/>
      <c r="O73" s="80"/>
      <c r="P73" s="80"/>
      <c r="Q73" s="80"/>
      <c r="R73" s="80"/>
      <c r="S73" s="80"/>
      <c r="T73" s="80"/>
      <c r="U73" s="80"/>
      <c r="V73" s="80"/>
      <c r="W73" s="80"/>
      <c r="X73" s="80"/>
      <c r="Y73" s="80"/>
      <c r="Z73" s="80"/>
      <c r="AA73" s="80"/>
      <c r="AB73" s="80"/>
      <c r="AC73" s="80"/>
      <c r="AD73" s="80"/>
      <c r="AE73" s="80"/>
    </row>
    <row r="74" spans="1:31">
      <c r="A74" s="82"/>
      <c r="B74" s="82"/>
      <c r="C74" s="82"/>
      <c r="D74" s="80"/>
      <c r="E74" s="80"/>
      <c r="F74" s="80"/>
      <c r="G74" s="80"/>
      <c r="H74" s="80"/>
      <c r="I74" s="80"/>
      <c r="J74" s="80"/>
      <c r="K74" s="80"/>
      <c r="L74" s="80"/>
      <c r="M74" s="80"/>
      <c r="N74" s="80"/>
      <c r="O74" s="80"/>
      <c r="P74" s="80"/>
      <c r="Q74" s="80"/>
      <c r="R74" s="80"/>
      <c r="S74" s="80"/>
      <c r="T74" s="80"/>
      <c r="U74" s="80"/>
      <c r="V74" s="80"/>
      <c r="W74" s="80"/>
      <c r="X74" s="80"/>
      <c r="Y74" s="80"/>
      <c r="Z74" s="80"/>
      <c r="AA74" s="80"/>
      <c r="AB74" s="80"/>
      <c r="AC74" s="80"/>
      <c r="AD74" s="80"/>
      <c r="AE74" s="80"/>
    </row>
    <row r="75" spans="1:31">
      <c r="A75" s="82"/>
      <c r="B75" s="82"/>
      <c r="C75" s="82"/>
      <c r="D75" s="80"/>
      <c r="E75" s="80"/>
      <c r="F75" s="80"/>
      <c r="G75" s="80"/>
      <c r="H75" s="80"/>
      <c r="I75" s="80"/>
      <c r="J75" s="80"/>
      <c r="K75" s="80"/>
      <c r="L75" s="80"/>
      <c r="M75" s="80"/>
      <c r="N75" s="80"/>
      <c r="O75" s="80"/>
      <c r="P75" s="80"/>
      <c r="Q75" s="80"/>
      <c r="R75" s="80"/>
      <c r="S75" s="80"/>
      <c r="T75" s="80"/>
      <c r="U75" s="80"/>
      <c r="V75" s="80"/>
      <c r="W75" s="80"/>
      <c r="X75" s="80"/>
      <c r="Y75" s="80"/>
      <c r="Z75" s="80"/>
      <c r="AA75" s="80"/>
      <c r="AB75" s="80"/>
      <c r="AC75" s="80"/>
      <c r="AD75" s="80"/>
      <c r="AE75" s="80"/>
    </row>
    <row r="76" spans="1:31">
      <c r="A76" s="82"/>
      <c r="B76" s="82"/>
      <c r="C76" s="82"/>
      <c r="D76" s="80"/>
      <c r="E76" s="80"/>
      <c r="F76" s="80"/>
      <c r="G76" s="80"/>
      <c r="H76" s="80"/>
      <c r="I76" s="80"/>
      <c r="J76" s="80"/>
      <c r="K76" s="80"/>
      <c r="L76" s="80"/>
      <c r="M76" s="80"/>
      <c r="N76" s="80"/>
      <c r="O76" s="80"/>
      <c r="P76" s="80"/>
      <c r="Q76" s="80"/>
      <c r="R76" s="80"/>
      <c r="S76" s="80"/>
      <c r="T76" s="80"/>
      <c r="U76" s="80"/>
      <c r="V76" s="80"/>
      <c r="W76" s="80"/>
      <c r="X76" s="80"/>
      <c r="Y76" s="80"/>
      <c r="Z76" s="80"/>
      <c r="AA76" s="80"/>
      <c r="AB76" s="80"/>
      <c r="AC76" s="80"/>
      <c r="AD76" s="80"/>
      <c r="AE76" s="80"/>
    </row>
    <row r="77" spans="1:31">
      <c r="A77" s="82"/>
      <c r="B77" s="82"/>
      <c r="C77" s="82"/>
      <c r="D77" s="80"/>
      <c r="E77" s="80"/>
      <c r="F77" s="80"/>
      <c r="G77" s="80"/>
      <c r="H77" s="80"/>
      <c r="I77" s="80"/>
      <c r="J77" s="80"/>
      <c r="K77" s="80"/>
      <c r="L77" s="80"/>
      <c r="M77" s="80"/>
      <c r="N77" s="80"/>
      <c r="O77" s="80"/>
      <c r="P77" s="80"/>
      <c r="Q77" s="80"/>
      <c r="R77" s="80"/>
      <c r="S77" s="80"/>
      <c r="T77" s="80"/>
      <c r="U77" s="80"/>
      <c r="V77" s="80"/>
      <c r="W77" s="80"/>
      <c r="X77" s="80"/>
      <c r="Y77" s="80"/>
      <c r="Z77" s="80"/>
      <c r="AA77" s="80"/>
      <c r="AB77" s="80"/>
      <c r="AC77" s="80"/>
      <c r="AD77" s="80"/>
      <c r="AE77" s="80"/>
    </row>
    <row r="78" spans="1:31">
      <c r="A78" s="82"/>
      <c r="B78" s="82"/>
      <c r="C78" s="82"/>
      <c r="D78" s="80"/>
      <c r="E78" s="80"/>
      <c r="F78" s="80"/>
      <c r="G78" s="80"/>
      <c r="H78" s="80"/>
      <c r="I78" s="80"/>
      <c r="J78" s="80"/>
      <c r="K78" s="80"/>
      <c r="L78" s="80"/>
      <c r="M78" s="80"/>
      <c r="N78" s="80"/>
      <c r="O78" s="80"/>
      <c r="P78" s="80"/>
      <c r="Q78" s="80"/>
      <c r="R78" s="80"/>
      <c r="S78" s="80"/>
      <c r="T78" s="80"/>
      <c r="U78" s="80"/>
      <c r="V78" s="80"/>
      <c r="W78" s="80"/>
      <c r="X78" s="80"/>
      <c r="Y78" s="80"/>
      <c r="Z78" s="80"/>
      <c r="AA78" s="80"/>
      <c r="AB78" s="80"/>
      <c r="AC78" s="80"/>
      <c r="AD78" s="80"/>
      <c r="AE78" s="80"/>
    </row>
    <row r="79" spans="1:31">
      <c r="A79" s="82"/>
      <c r="B79" s="82"/>
      <c r="C79" s="82"/>
      <c r="D79" s="80"/>
      <c r="E79" s="80"/>
      <c r="F79" s="80"/>
      <c r="G79" s="80"/>
      <c r="H79" s="80"/>
      <c r="I79" s="80"/>
      <c r="J79" s="80"/>
      <c r="K79" s="80"/>
      <c r="L79" s="80"/>
      <c r="M79" s="80"/>
      <c r="N79" s="80"/>
      <c r="O79" s="80"/>
      <c r="P79" s="80"/>
      <c r="Q79" s="80"/>
      <c r="R79" s="80"/>
      <c r="S79" s="80"/>
      <c r="T79" s="80"/>
      <c r="U79" s="80"/>
      <c r="V79" s="80"/>
      <c r="W79" s="80"/>
      <c r="X79" s="80"/>
      <c r="Y79" s="80"/>
      <c r="Z79" s="80"/>
      <c r="AA79" s="80"/>
      <c r="AB79" s="80"/>
      <c r="AC79" s="80"/>
      <c r="AD79" s="80"/>
      <c r="AE79" s="80"/>
    </row>
    <row r="80" spans="1:31">
      <c r="A80" s="82"/>
      <c r="B80" s="82"/>
      <c r="C80" s="82"/>
      <c r="D80" s="80"/>
      <c r="E80" s="80"/>
      <c r="F80" s="80"/>
      <c r="G80" s="80"/>
      <c r="H80" s="80"/>
      <c r="I80" s="80"/>
      <c r="J80" s="80"/>
      <c r="K80" s="80"/>
      <c r="L80" s="80"/>
      <c r="M80" s="80"/>
      <c r="N80" s="80"/>
      <c r="O80" s="80"/>
      <c r="P80" s="80"/>
      <c r="Q80" s="80"/>
      <c r="R80" s="80"/>
      <c r="S80" s="80"/>
      <c r="T80" s="80"/>
      <c r="U80" s="80"/>
      <c r="V80" s="80"/>
      <c r="W80" s="80"/>
      <c r="X80" s="80"/>
      <c r="Y80" s="80"/>
      <c r="Z80" s="80"/>
      <c r="AA80" s="80"/>
      <c r="AB80" s="80"/>
      <c r="AC80" s="80"/>
      <c r="AD80" s="80"/>
      <c r="AE80" s="80"/>
    </row>
    <row r="81" spans="1:31">
      <c r="A81" s="82"/>
      <c r="B81" s="82"/>
      <c r="C81" s="82"/>
      <c r="D81" s="80"/>
      <c r="E81" s="80"/>
      <c r="F81" s="80"/>
      <c r="G81" s="80"/>
      <c r="H81" s="80"/>
      <c r="I81" s="80"/>
      <c r="J81" s="80"/>
      <c r="K81" s="80"/>
      <c r="L81" s="80"/>
      <c r="M81" s="80"/>
      <c r="N81" s="80"/>
      <c r="O81" s="80"/>
      <c r="P81" s="80"/>
      <c r="Q81" s="80"/>
      <c r="R81" s="80"/>
      <c r="S81" s="80"/>
      <c r="T81" s="80"/>
      <c r="U81" s="80"/>
      <c r="V81" s="80"/>
      <c r="W81" s="80"/>
      <c r="X81" s="80"/>
      <c r="Y81" s="80"/>
      <c r="Z81" s="80"/>
      <c r="AA81" s="80"/>
      <c r="AB81" s="80"/>
      <c r="AC81" s="80"/>
      <c r="AD81" s="80"/>
      <c r="AE81" s="80"/>
    </row>
    <row r="82" spans="1:31">
      <c r="A82" s="82"/>
      <c r="B82" s="82"/>
      <c r="C82" s="82"/>
      <c r="D82" s="80"/>
      <c r="E82" s="80"/>
      <c r="F82" s="80"/>
      <c r="G82" s="80"/>
      <c r="H82" s="80"/>
      <c r="I82" s="80"/>
      <c r="J82" s="80"/>
      <c r="K82" s="80"/>
      <c r="L82" s="80"/>
      <c r="M82" s="80"/>
      <c r="N82" s="80"/>
      <c r="O82" s="80"/>
      <c r="P82" s="80"/>
      <c r="Q82" s="80"/>
      <c r="R82" s="80"/>
      <c r="S82" s="80"/>
      <c r="T82" s="80"/>
      <c r="U82" s="80"/>
      <c r="V82" s="80"/>
      <c r="W82" s="80"/>
      <c r="X82" s="80"/>
      <c r="Y82" s="80"/>
      <c r="Z82" s="80"/>
      <c r="AA82" s="80"/>
      <c r="AB82" s="80"/>
      <c r="AC82" s="80"/>
      <c r="AD82" s="80"/>
      <c r="AE82" s="80"/>
    </row>
    <row r="83" spans="1:31">
      <c r="A83" s="82"/>
      <c r="B83" s="82"/>
      <c r="C83" s="82"/>
      <c r="D83" s="80"/>
      <c r="E83" s="80"/>
      <c r="F83" s="80"/>
      <c r="G83" s="80"/>
      <c r="H83" s="80"/>
      <c r="I83" s="80"/>
      <c r="J83" s="80"/>
      <c r="K83" s="80"/>
      <c r="L83" s="80"/>
      <c r="M83" s="80"/>
      <c r="N83" s="80"/>
      <c r="O83" s="80"/>
      <c r="P83" s="80"/>
      <c r="Q83" s="80"/>
      <c r="R83" s="80"/>
      <c r="S83" s="80"/>
      <c r="T83" s="80"/>
      <c r="U83" s="80"/>
      <c r="V83" s="80"/>
      <c r="W83" s="80"/>
      <c r="X83" s="80"/>
      <c r="Y83" s="80"/>
      <c r="Z83" s="80"/>
      <c r="AA83" s="80"/>
      <c r="AB83" s="80"/>
      <c r="AC83" s="80"/>
      <c r="AD83" s="80"/>
      <c r="AE83" s="80"/>
    </row>
    <row r="84" spans="1:31">
      <c r="A84" s="82"/>
      <c r="B84" s="82"/>
      <c r="C84" s="82"/>
      <c r="D84" s="80"/>
      <c r="E84" s="80"/>
      <c r="F84" s="80"/>
      <c r="G84" s="80"/>
      <c r="H84" s="80"/>
      <c r="I84" s="80"/>
      <c r="J84" s="80"/>
      <c r="K84" s="80"/>
      <c r="L84" s="80"/>
      <c r="M84" s="80"/>
      <c r="N84" s="80"/>
      <c r="O84" s="80"/>
      <c r="P84" s="80"/>
      <c r="Q84" s="80"/>
      <c r="R84" s="80"/>
      <c r="S84" s="80"/>
      <c r="T84" s="80"/>
      <c r="U84" s="80"/>
      <c r="V84" s="80"/>
      <c r="W84" s="80"/>
      <c r="X84" s="80"/>
      <c r="Y84" s="80"/>
      <c r="Z84" s="80"/>
      <c r="AA84" s="80"/>
      <c r="AB84" s="80"/>
      <c r="AC84" s="80"/>
      <c r="AD84" s="80"/>
      <c r="AE84" s="80"/>
    </row>
    <row r="85" spans="1:31">
      <c r="A85" s="82"/>
      <c r="B85" s="82"/>
      <c r="C85" s="82"/>
      <c r="D85" s="80"/>
      <c r="E85" s="80"/>
      <c r="F85" s="80"/>
      <c r="G85" s="80"/>
      <c r="H85" s="80"/>
      <c r="I85" s="80"/>
      <c r="J85" s="80"/>
      <c r="K85" s="80"/>
      <c r="L85" s="80"/>
      <c r="M85" s="80"/>
      <c r="N85" s="80"/>
      <c r="O85" s="80"/>
      <c r="P85" s="80"/>
      <c r="Q85" s="80"/>
      <c r="R85" s="80"/>
      <c r="S85" s="80"/>
      <c r="T85" s="80"/>
      <c r="U85" s="80"/>
      <c r="V85" s="80"/>
      <c r="W85" s="80"/>
      <c r="X85" s="80"/>
      <c r="Y85" s="80"/>
      <c r="Z85" s="80"/>
      <c r="AA85" s="80"/>
      <c r="AB85" s="80"/>
      <c r="AC85" s="80"/>
      <c r="AD85" s="80"/>
      <c r="AE85" s="80"/>
    </row>
    <row r="86" spans="1:31">
      <c r="A86" s="82"/>
      <c r="B86" s="82"/>
      <c r="C86" s="82"/>
      <c r="D86" s="80"/>
      <c r="E86" s="80"/>
      <c r="F86" s="80"/>
      <c r="G86" s="80"/>
      <c r="H86" s="80"/>
      <c r="I86" s="80"/>
      <c r="J86" s="80"/>
      <c r="K86" s="80"/>
      <c r="L86" s="80"/>
      <c r="M86" s="80"/>
      <c r="N86" s="80"/>
      <c r="O86" s="80"/>
      <c r="P86" s="80"/>
      <c r="Q86" s="80"/>
      <c r="R86" s="80"/>
      <c r="S86" s="80"/>
      <c r="T86" s="80"/>
      <c r="U86" s="80"/>
      <c r="V86" s="80"/>
      <c r="W86" s="80"/>
      <c r="X86" s="80"/>
      <c r="Y86" s="80"/>
      <c r="Z86" s="80"/>
      <c r="AA86" s="80"/>
      <c r="AB86" s="80"/>
      <c r="AC86" s="80"/>
      <c r="AD86" s="80"/>
      <c r="AE86" s="80"/>
    </row>
    <row r="87" spans="1:31">
      <c r="A87" s="82"/>
      <c r="B87" s="82"/>
      <c r="C87" s="82"/>
      <c r="D87" s="80"/>
      <c r="E87" s="80"/>
      <c r="F87" s="80"/>
      <c r="G87" s="80"/>
      <c r="H87" s="80"/>
      <c r="I87" s="80"/>
      <c r="J87" s="80"/>
      <c r="K87" s="80"/>
      <c r="L87" s="80"/>
      <c r="M87" s="80"/>
      <c r="N87" s="80"/>
      <c r="O87" s="80"/>
      <c r="P87" s="80"/>
      <c r="Q87" s="80"/>
      <c r="R87" s="80"/>
      <c r="S87" s="80"/>
      <c r="T87" s="80"/>
      <c r="U87" s="80"/>
      <c r="V87" s="80"/>
      <c r="W87" s="80"/>
      <c r="X87" s="80"/>
      <c r="Y87" s="80"/>
      <c r="Z87" s="80"/>
      <c r="AA87" s="80"/>
      <c r="AB87" s="80"/>
      <c r="AC87" s="80"/>
      <c r="AD87" s="80"/>
      <c r="AE87" s="80"/>
    </row>
    <row r="88" spans="1:31">
      <c r="A88" s="82"/>
      <c r="B88" s="82"/>
      <c r="C88" s="82"/>
      <c r="D88" s="80"/>
      <c r="E88" s="80"/>
      <c r="F88" s="80"/>
      <c r="G88" s="80"/>
      <c r="H88" s="80"/>
      <c r="I88" s="80"/>
      <c r="J88" s="80"/>
      <c r="K88" s="80"/>
      <c r="L88" s="80"/>
      <c r="M88" s="80"/>
      <c r="N88" s="80"/>
      <c r="O88" s="80"/>
      <c r="P88" s="80"/>
      <c r="Q88" s="80"/>
      <c r="R88" s="80"/>
      <c r="S88" s="80"/>
      <c r="T88" s="80"/>
      <c r="U88" s="80"/>
      <c r="V88" s="80"/>
      <c r="W88" s="80"/>
      <c r="X88" s="80"/>
      <c r="Y88" s="80"/>
      <c r="Z88" s="80"/>
      <c r="AA88" s="80"/>
      <c r="AB88" s="80"/>
      <c r="AC88" s="80"/>
      <c r="AD88" s="80"/>
      <c r="AE88" s="80"/>
    </row>
    <row r="89" spans="1:31">
      <c r="A89" s="82"/>
      <c r="B89" s="82"/>
      <c r="C89" s="82"/>
      <c r="D89" s="80"/>
      <c r="E89" s="80"/>
      <c r="F89" s="80"/>
      <c r="G89" s="80"/>
      <c r="H89" s="80"/>
      <c r="I89" s="80"/>
      <c r="J89" s="80"/>
      <c r="K89" s="80"/>
      <c r="L89" s="80"/>
      <c r="M89" s="80"/>
      <c r="N89" s="80"/>
      <c r="O89" s="80"/>
      <c r="P89" s="80"/>
      <c r="Q89" s="80"/>
      <c r="R89" s="80"/>
      <c r="S89" s="80"/>
      <c r="T89" s="80"/>
      <c r="U89" s="80"/>
      <c r="V89" s="80"/>
      <c r="W89" s="80"/>
      <c r="X89" s="80"/>
      <c r="Y89" s="80"/>
      <c r="Z89" s="80"/>
      <c r="AA89" s="80"/>
      <c r="AB89" s="80"/>
      <c r="AC89" s="80"/>
      <c r="AD89" s="80"/>
      <c r="AE89" s="80"/>
    </row>
    <row r="90" spans="1:31">
      <c r="A90" s="82"/>
      <c r="B90" s="82"/>
      <c r="C90" s="82"/>
    </row>
  </sheetData>
  <hyperlinks>
    <hyperlink ref="E1" location="ניתוח_חינוך" display="חזור לגיליון תזרים המזומנים"/>
  </hyperlink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גליונות עבודה</vt:lpstr>
      </vt:variant>
      <vt:variant>
        <vt:i4>18</vt:i4>
      </vt:variant>
      <vt:variant>
        <vt:lpstr>טווחים בעלי שם</vt:lpstr>
      </vt:variant>
      <vt:variant>
        <vt:i4>25</vt:i4>
      </vt:variant>
    </vt:vector>
  </HeadingPairs>
  <TitlesOfParts>
    <vt:vector size="43" baseType="lpstr">
      <vt:lpstr>קטגוריות</vt:lpstr>
      <vt:lpstr>הנחיות</vt:lpstr>
      <vt:lpstr>ניתוח הכנסות והוצאות</vt:lpstr>
      <vt:lpstr>בניית תקציב</vt:lpstr>
      <vt:lpstr>מעקב הוצאות</vt:lpstr>
      <vt:lpstr>ניהול תקציב</vt:lpstr>
      <vt:lpstr>קטגוריות וקטגוריות משנה</vt:lpstr>
      <vt:lpstr>רכב</vt:lpstr>
      <vt:lpstr>מחשבון חינוך</vt:lpstr>
      <vt:lpstr>מחשבון העשרה</vt:lpstr>
      <vt:lpstr>מזון</vt:lpstr>
      <vt:lpstr>מנויים</vt:lpstr>
      <vt:lpstr>בילויים ואירועים</vt:lpstr>
      <vt:lpstr>בריאות</vt:lpstr>
      <vt:lpstr>ביטוח</vt:lpstr>
      <vt:lpstr>קניות</vt:lpstr>
      <vt:lpstr>אנשי מקצוע</vt:lpstr>
      <vt:lpstr>Sheet1</vt:lpstr>
      <vt:lpstr>אחזקת_רכב</vt:lpstr>
      <vt:lpstr>אנשי_מקצוע</vt:lpstr>
      <vt:lpstr>ביטוח</vt:lpstr>
      <vt:lpstr>ביטוחים</vt:lpstr>
      <vt:lpstr>בילויים</vt:lpstr>
      <vt:lpstr>בריאות</vt:lpstr>
      <vt:lpstr>הוצאות</vt:lpstr>
      <vt:lpstr>הוצאותפיננסיות</vt:lpstr>
      <vt:lpstr>הלוואות</vt:lpstr>
      <vt:lpstr>חוגים</vt:lpstr>
      <vt:lpstr>חודשים</vt:lpstr>
      <vt:lpstr>חינוך</vt:lpstr>
      <vt:lpstr>טיפוח</vt:lpstr>
      <vt:lpstr>מגורים</vt:lpstr>
      <vt:lpstr>מזון</vt:lpstr>
      <vt:lpstr>מחשבון_חינוך</vt:lpstr>
      <vt:lpstr>מנויים</vt:lpstr>
      <vt:lpstr>ניתוח_חינוך</vt:lpstr>
      <vt:lpstr>קטגוריה</vt:lpstr>
      <vt:lpstr>קטגוריות</vt:lpstr>
      <vt:lpstr>קטגוריות_על</vt:lpstr>
      <vt:lpstr>קניות</vt:lpstr>
      <vt:lpstr>רכב</vt:lpstr>
      <vt:lpstr>שירותים</vt:lpstr>
      <vt:lpstr>תחבורה</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ג'אד אנקר</cp:lastModifiedBy>
  <dcterms:created xsi:type="dcterms:W3CDTF">2018-12-31T11:56:13Z</dcterms:created>
  <dcterms:modified xsi:type="dcterms:W3CDTF">2023-06-12T09:41:08Z</dcterms:modified>
</cp:coreProperties>
</file>